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35" windowHeight="11250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Пономарева</author>
  </authors>
  <commentList>
    <comment ref="B34" authorId="0">
      <text>
        <r>
          <rPr>
            <b/>
            <sz val="8"/>
            <rFont val="Tahoma"/>
            <family val="2"/>
          </rPr>
          <t>Пономарева:</t>
        </r>
        <r>
          <rPr>
            <sz val="8"/>
            <rFont val="Tahoma"/>
            <family val="2"/>
          </rPr>
          <t xml:space="preserve">
по первоначальной стоимости</t>
        </r>
      </text>
    </comment>
  </commentList>
</comments>
</file>

<file path=xl/sharedStrings.xml><?xml version="1.0" encoding="utf-8"?>
<sst xmlns="http://schemas.openxmlformats.org/spreadsheetml/2006/main" count="61" uniqueCount="61">
  <si>
    <t>Форма 2. Информация об  основных показателях финансово-хозяйственной деятельности организации</t>
  </si>
  <si>
    <t>Наименование организации</t>
  </si>
  <si>
    <t>филиал "Карельский" ОАО "ТГК-1"</t>
  </si>
  <si>
    <t>ИНН</t>
  </si>
  <si>
    <t>КПП</t>
  </si>
  <si>
    <t>Местонахождение (адрес)</t>
  </si>
  <si>
    <t>г.Петрозаводск, ул. Кирова, д.43</t>
  </si>
  <si>
    <t>Отчетный период</t>
  </si>
  <si>
    <t>2011 год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</si>
  <si>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</si>
  <si>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</si>
  <si>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</si>
  <si>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</si>
  <si>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</si>
  <si>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</si>
  <si>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</si>
  <si>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</si>
  <si>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</si>
  <si>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</si>
  <si>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</si>
  <si>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</si>
  <si>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</si>
  <si>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</si>
  <si>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</si>
  <si>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</si>
  <si>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</si>
  <si>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</si>
  <si>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</si>
  <si>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</si>
  <si>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</si>
  <si>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</si>
  <si>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</si>
  <si>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</si>
  <si>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</si>
  <si>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</si>
  <si>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</si>
  <si>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</si>
  <si>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</si>
  <si>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</si>
  <si>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</si>
  <si>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</si>
  <si>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</si>
  <si>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</si>
  <si>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</si>
  <si>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</si>
  <si>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</si>
  <si>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</si>
  <si>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</si>
  <si>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</si>
  <si>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</si>
  <si>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</si>
  <si>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</si>
  <si>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</si>
  <si>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Правила заполнения:</t>
  </si>
  <si>
    <t>1. Форма заполняется в соответствии с данными годовой бухгалтерской отчётности за отчётный год</t>
  </si>
  <si>
    <t>2. Все показатели отражаются в части регулируемой деятельности (производство, передача и сбыт тепловой энергии)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</si>
  <si>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</si>
  <si>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</si>
  <si>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5. Показатели по пунктам «а»—«д», «з»—«ц»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1.1—1.3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</si>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</sst>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1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 vertical="top" wrapText="1"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vertical="top" wrapText="1" indent="2"/>
    </xf>
    <xf numFmtId="16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 horizontal="left" vertical="top" wrapText="1" indent="6"/>
    </xf>
    <xf numFmtId="165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5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16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vertical="top" wrapText="1"/>
    </xf>
    <xf numFmtId="4" fontId="0" fillId="0" borderId="2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62"/>
  <sheetViews>
    <sheetView tabSelected="1" zoomScale="106" zoomScaleNormal="106" zoomScalePageLayoutView="0" workbookViewId="0" topLeftCell="A1">
      <selection activeCell="B12" sqref="B12"/>
    </sheetView>
  </sheetViews>
  <sheetFormatPr defaultColWidth="9.140625" defaultRowHeight="15"/>
  <cols>
    <col min="1" max="1" width="43.421875" style="3" customWidth="1"/>
    <col min="2" max="2" width="60.7109375" style="3" customWidth="1"/>
    <col min="3" max="16384" width="9.140625" style="3" customWidth="1"/>
  </cols>
  <sheetData>
    <row r="1" ht="15"/>
    <row r="2" spans="1:2" ht="36" customHeight="1">
      <c r="A2" s="1" t="s">
        <v>0</v>
      </c>
      <c r="B2" s="2"/>
    </row>
    <row r="3" ht="14.25" customHeight="1"/>
    <row r="4" spans="1:2" ht="15">
      <c r="A4" s="4" t="s">
        <v>1</v>
      </c>
      <c r="B4" s="5" t="s">
        <v>2</v>
      </c>
    </row>
    <row r="5" spans="1:2" ht="15">
      <c r="A5" s="4" t="s">
        <v>3</v>
      </c>
      <c r="B5" s="6">
        <v>7841312071</v>
      </c>
    </row>
    <row r="6" spans="1:2" ht="15">
      <c r="A6" s="4" t="s">
        <v>4</v>
      </c>
      <c r="B6" s="6">
        <v>100102001</v>
      </c>
    </row>
    <row r="7" spans="1:2" ht="15">
      <c r="A7" s="4" t="s">
        <v>5</v>
      </c>
      <c r="B7" s="6" t="s">
        <v>6</v>
      </c>
    </row>
    <row r="8" spans="1:2" ht="15">
      <c r="A8" s="4" t="s">
        <v>7</v>
      </c>
      <c r="B8" s="6" t="s">
        <v>8</v>
      </c>
    </row>
    <row r="9" ht="15"/>
    <row r="10" ht="14.25" customHeight="1" thickBot="1"/>
    <row r="11" spans="1:2" ht="16.5" thickBot="1" thickTop="1">
      <c r="A11" s="7" t="s">
        <v>9</v>
      </c>
      <c r="B11" s="8" t="s">
        <v>10</v>
      </c>
    </row>
    <row r="12" spans="1:2" ht="31.5" customHeight="1" thickBot="1" thickTop="1">
      <c r="A12" s="9" t="s">
        <v>11</v>
      </c>
      <c r="B12" s="10" t="s">
        <v>12</v>
      </c>
    </row>
    <row r="13" spans="1:2" ht="16.5" thickBot="1" thickTop="1">
      <c r="A13" s="9" t="s">
        <v>13</v>
      </c>
      <c r="B13" s="11">
        <f>905722.7+92858</f>
        <v>998580.7</v>
      </c>
    </row>
    <row r="14" spans="1:3" ht="48.75" customHeight="1" thickTop="1">
      <c r="A14" s="12" t="s">
        <v>14</v>
      </c>
      <c r="B14" s="13">
        <f>865046.1+63707.9</f>
        <v>928754</v>
      </c>
      <c r="C14" s="14"/>
    </row>
    <row r="15" spans="1:2" ht="30">
      <c r="A15" s="15" t="s">
        <v>15</v>
      </c>
      <c r="B15" s="16"/>
    </row>
    <row r="16" spans="1:2" ht="30">
      <c r="A16" s="15" t="s">
        <v>16</v>
      </c>
      <c r="B16" s="16">
        <v>616522.3</v>
      </c>
    </row>
    <row r="17" spans="1:2" ht="60">
      <c r="A17" s="15" t="s">
        <v>17</v>
      </c>
      <c r="B17" s="16">
        <v>14964.8</v>
      </c>
    </row>
    <row r="18" spans="1:2" ht="30">
      <c r="A18" s="17" t="s">
        <v>18</v>
      </c>
      <c r="B18" s="18">
        <f>B17/B19</f>
        <v>2.0038564542046062</v>
      </c>
    </row>
    <row r="19" spans="1:2" ht="15">
      <c r="A19" s="17" t="s">
        <v>19</v>
      </c>
      <c r="B19" s="16">
        <v>7468</v>
      </c>
    </row>
    <row r="20" spans="1:2" ht="35.25" customHeight="1">
      <c r="A20" s="15" t="s">
        <v>20</v>
      </c>
      <c r="B20" s="16">
        <v>61273</v>
      </c>
    </row>
    <row r="21" spans="1:2" ht="30">
      <c r="A21" s="15" t="s">
        <v>21</v>
      </c>
      <c r="B21" s="16">
        <f>1662.9*1.079</f>
        <v>1794.2691</v>
      </c>
    </row>
    <row r="22" spans="1:2" ht="60">
      <c r="A22" s="15" t="s">
        <v>22</v>
      </c>
      <c r="B22" s="16">
        <f>52797.5+17951.2+12987.9+4415.9</f>
        <v>88152.49999999999</v>
      </c>
    </row>
    <row r="23" spans="1:2" ht="60">
      <c r="A23" s="15" t="s">
        <v>23</v>
      </c>
      <c r="B23" s="16">
        <f>30150+30804.4</f>
        <v>60954.4</v>
      </c>
    </row>
    <row r="24" spans="1:3" ht="30">
      <c r="A24" s="15" t="s">
        <v>24</v>
      </c>
      <c r="B24" s="16">
        <v>645.9215121999999</v>
      </c>
      <c r="C24" s="19"/>
    </row>
    <row r="25" spans="1:2" ht="45">
      <c r="A25" s="20" t="s">
        <v>25</v>
      </c>
      <c r="B25" s="16"/>
    </row>
    <row r="26" spans="1:2" ht="30">
      <c r="A26" s="15" t="s">
        <v>26</v>
      </c>
      <c r="B26" s="16">
        <f>B14-B16-B17-B20-B21-B22-B23-B24-B28-B29</f>
        <v>29033.009387799997</v>
      </c>
    </row>
    <row r="27" spans="1:2" ht="45">
      <c r="A27" s="20" t="s">
        <v>27</v>
      </c>
      <c r="B27" s="16"/>
    </row>
    <row r="28" spans="1:2" ht="45">
      <c r="A28" s="15" t="s">
        <v>28</v>
      </c>
      <c r="B28" s="16">
        <v>52174.7</v>
      </c>
    </row>
    <row r="29" spans="1:2" ht="75.75" thickBot="1">
      <c r="A29" s="21" t="s">
        <v>29</v>
      </c>
      <c r="B29" s="22">
        <v>3239.1</v>
      </c>
    </row>
    <row r="30" spans="1:2" ht="31.5" thickBot="1" thickTop="1">
      <c r="A30" s="23" t="s">
        <v>30</v>
      </c>
      <c r="B30" s="24">
        <f>+B13-B14</f>
        <v>69826.69999999995</v>
      </c>
    </row>
    <row r="31" spans="1:2" ht="30.75" thickTop="1">
      <c r="A31" s="12" t="s">
        <v>31</v>
      </c>
      <c r="B31" s="25"/>
    </row>
    <row r="32" spans="1:2" ht="91.5" customHeight="1" thickBot="1">
      <c r="A32" s="21" t="s">
        <v>32</v>
      </c>
      <c r="B32" s="26"/>
    </row>
    <row r="33" spans="1:2" ht="30.75" thickTop="1">
      <c r="A33" s="12" t="s">
        <v>33</v>
      </c>
      <c r="B33" s="25"/>
    </row>
    <row r="34" spans="1:2" ht="30.75" thickBot="1">
      <c r="A34" s="21" t="s">
        <v>34</v>
      </c>
      <c r="B34" s="26"/>
    </row>
    <row r="35" spans="1:2" ht="61.5" thickBot="1" thickTop="1">
      <c r="A35" s="9" t="s">
        <v>35</v>
      </c>
      <c r="B35" s="10"/>
    </row>
    <row r="36" spans="1:2" ht="31.5" thickBot="1" thickTop="1">
      <c r="A36" s="9" t="s">
        <v>36</v>
      </c>
      <c r="B36" s="10">
        <v>689</v>
      </c>
    </row>
    <row r="37" spans="1:2" ht="16.5" thickBot="1" thickTop="1">
      <c r="A37" s="9" t="s">
        <v>37</v>
      </c>
      <c r="B37" s="10">
        <v>551</v>
      </c>
    </row>
    <row r="38" spans="1:2" ht="31.5" thickBot="1" thickTop="1">
      <c r="A38" s="9" t="s">
        <v>38</v>
      </c>
      <c r="B38" s="27">
        <v>1702.39</v>
      </c>
    </row>
    <row r="39" spans="1:2" ht="31.5" thickBot="1" thickTop="1">
      <c r="A39" s="9" t="s">
        <v>39</v>
      </c>
      <c r="B39" s="10">
        <v>0</v>
      </c>
    </row>
    <row r="40" spans="1:2" ht="30.75" thickTop="1">
      <c r="A40" s="12" t="s">
        <v>40</v>
      </c>
      <c r="B40" s="28">
        <v>1660</v>
      </c>
    </row>
    <row r="41" spans="1:2" ht="15">
      <c r="A41" s="15" t="s">
        <v>41</v>
      </c>
      <c r="B41" s="29"/>
    </row>
    <row r="42" spans="1:2" ht="15.75" thickBot="1">
      <c r="A42" s="21" t="s">
        <v>42</v>
      </c>
      <c r="B42" s="30"/>
    </row>
    <row r="43" spans="1:2" ht="32.25" customHeight="1" thickBot="1" thickTop="1">
      <c r="A43" s="9" t="s">
        <v>43</v>
      </c>
      <c r="B43" s="10">
        <v>2.49</v>
      </c>
    </row>
    <row r="44" spans="1:2" ht="46.5" thickBot="1" thickTop="1">
      <c r="A44" s="9" t="s">
        <v>44</v>
      </c>
      <c r="B44" s="10">
        <v>40.622</v>
      </c>
    </row>
    <row r="45" spans="1:2" ht="31.5" thickBot="1" thickTop="1">
      <c r="A45" s="9" t="s">
        <v>45</v>
      </c>
      <c r="B45" s="10">
        <v>0</v>
      </c>
    </row>
    <row r="46" spans="1:2" ht="16.5" thickBot="1" thickTop="1">
      <c r="A46" s="9" t="s">
        <v>46</v>
      </c>
      <c r="B46" s="10">
        <v>1</v>
      </c>
    </row>
    <row r="47" spans="1:2" ht="31.5" thickBot="1" thickTop="1">
      <c r="A47" s="9" t="s">
        <v>47</v>
      </c>
      <c r="B47" s="10">
        <v>0</v>
      </c>
    </row>
    <row r="48" spans="1:2" ht="16.5" thickBot="1" thickTop="1">
      <c r="A48" s="9" t="s">
        <v>48</v>
      </c>
      <c r="B48" s="10">
        <v>0</v>
      </c>
    </row>
    <row r="49" spans="1:2" ht="31.5" thickBot="1" thickTop="1">
      <c r="A49" s="9" t="s">
        <v>49</v>
      </c>
      <c r="B49" s="10">
        <v>200</v>
      </c>
    </row>
    <row r="50" spans="1:2" ht="46.5" thickBot="1" thickTop="1">
      <c r="A50" s="9" t="s">
        <v>50</v>
      </c>
      <c r="B50" s="10">
        <v>127.06</v>
      </c>
    </row>
    <row r="51" spans="1:2" ht="46.5" thickBot="1" thickTop="1">
      <c r="A51" s="9" t="s">
        <v>51</v>
      </c>
      <c r="B51" s="31">
        <f>57363/1660/1000</f>
        <v>0.03455602409638554</v>
      </c>
    </row>
    <row r="52" spans="1:2" ht="46.5" thickBot="1" thickTop="1">
      <c r="A52" s="9" t="s">
        <v>52</v>
      </c>
      <c r="B52" s="32">
        <f>7100/B38</f>
        <v>4.170607205164504</v>
      </c>
    </row>
    <row r="53" ht="15.75" thickTop="1"/>
    <row r="54" ht="15.75" customHeight="1">
      <c r="A54" s="33" t="s">
        <v>53</v>
      </c>
    </row>
    <row r="55" spans="1:2" ht="15.75" customHeight="1">
      <c r="A55" s="34" t="s">
        <v>54</v>
      </c>
      <c r="B55" s="34"/>
    </row>
    <row r="56" spans="1:2" ht="15.75" customHeight="1">
      <c r="A56" s="35" t="s">
        <v>55</v>
      </c>
      <c r="B56" s="35"/>
    </row>
    <row r="57" spans="1:2" ht="30.75" customHeight="1">
      <c r="A57" s="34" t="s">
        <v>56</v>
      </c>
      <c r="B57" s="34"/>
    </row>
    <row r="58" spans="1:2" ht="18" customHeight="1">
      <c r="A58" s="34" t="s">
        <v>57</v>
      </c>
      <c r="B58" s="34"/>
    </row>
    <row r="59" spans="1:2" ht="74.25" customHeight="1">
      <c r="A59" s="34" t="s">
        <v>58</v>
      </c>
      <c r="B59" s="34"/>
    </row>
    <row r="60" spans="1:2" ht="101.25" customHeight="1">
      <c r="A60" s="35" t="s">
        <v>59</v>
      </c>
      <c r="B60" s="35"/>
    </row>
    <row r="61" spans="1:2" ht="33.75" customHeight="1">
      <c r="A61" s="35" t="s">
        <v>60</v>
      </c>
      <c r="B61" s="35"/>
    </row>
    <row r="62" spans="1:2" ht="15">
      <c r="A62" s="36"/>
      <c r="B62" s="36"/>
    </row>
    <row r="64" ht="14.25" customHeight="1"/>
  </sheetData>
  <sheetProtection/>
  <mergeCells count="9">
    <mergeCell ref="A60:B60"/>
    <mergeCell ref="A61:B61"/>
    <mergeCell ref="A62:B62"/>
    <mergeCell ref="A2:B2"/>
    <mergeCell ref="A55:B55"/>
    <mergeCell ref="A56:B56"/>
    <mergeCell ref="A57:B57"/>
    <mergeCell ref="A58:B58"/>
    <mergeCell ref="A59:B59"/>
  </mergeCells>
  <printOptions/>
  <pageMargins left="0.7086614173228347" right="0.7086614173228347" top="0.64" bottom="0.3937007874015748" header="0.61" footer="0.31496062992125984"/>
  <pageSetup fitToHeight="0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TGC-1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Rudianova.IE</dc:creator>
  <cp:keywords/>
  <dc:description/>
  <cp:lastModifiedBy>Rudianova.IE</cp:lastModifiedBy>
  <dcterms:created xsi:type="dcterms:W3CDTF">2011-02-03T12:44:10Z</dcterms:created>
  <dcterms:modified xsi:type="dcterms:W3CDTF">2011-02-03T12:45:41Z</dcterms:modified>
  <cp:category/>
  <cp:version/>
  <cp:contentType/>
  <cp:contentStatus/>
</cp:coreProperties>
</file>