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6945" activeTab="0"/>
  </bookViews>
  <sheets>
    <sheet name="2 факт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Мякеля</author>
  </authors>
  <commentList>
    <comment ref="A52" authorId="0">
      <text>
        <r>
          <rPr>
            <b/>
            <sz val="8"/>
            <rFont val="Tahoma"/>
            <family val="2"/>
          </rPr>
          <t>Мякеля:</t>
        </r>
        <r>
          <rPr>
            <sz val="8"/>
            <rFont val="Tahoma"/>
            <family val="2"/>
          </rPr>
          <t xml:space="preserve">
объем подпиточной воды/отпуск в магистральные сети</t>
        </r>
      </text>
    </comment>
    <comment ref="A44" authorId="0">
      <text>
        <r>
          <rPr>
            <b/>
            <sz val="8"/>
            <rFont val="Tahoma"/>
            <family val="0"/>
          </rPr>
          <t>Мякеля:данные ТТС</t>
        </r>
      </text>
    </comment>
  </commentList>
</comments>
</file>

<file path=xl/sharedStrings.xml><?xml version="1.0" encoding="utf-8"?>
<sst xmlns="http://schemas.openxmlformats.org/spreadsheetml/2006/main" count="61" uniqueCount="61">
  <si>
    <t>Форма 2. Информация об  основных показателях финансово-хозяйственной деятельности организации</t>
  </si>
  <si>
    <t>Наименование организации</t>
  </si>
  <si>
    <t>филиал "Карельский" ОАО "ТГК-1"</t>
  </si>
  <si>
    <t>ИНН</t>
  </si>
  <si>
    <t>КПП</t>
  </si>
  <si>
    <t>Местонахождение (адрес)</t>
  </si>
  <si>
    <t>г.Петрозаводск, ул. Кирова, д.43</t>
  </si>
  <si>
    <t>Отчетный период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</si>
  <si>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</si>
  <si>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</si>
  <si>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</si>
  <si>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производство и передача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</si>
  <si>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</si>
  <si>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</si>
  <si>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</si>
  <si>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</si>
  <si>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</si>
  <si>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</si>
  <si>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</si>
  <si>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</si>
  <si>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</si>
  <si>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</si>
  <si>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</si>
  <si>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</si>
  <si>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</si>
  <si>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</si>
  <si>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</si>
  <si>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</si>
  <si>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</si>
  <si>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</si>
  <si>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</si>
  <si>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</si>
  <si>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</si>
  <si>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</si>
  <si>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</si>
  <si>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</si>
  <si>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</si>
  <si>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</si>
  <si>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</si>
  <si>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</si>
  <si>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</si>
  <si>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</si>
  <si>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</si>
  <si>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</si>
  <si>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</si>
  <si>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</si>
  <si>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</si>
  <si>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</si>
  <si>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</si>
  <si>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</si>
  <si>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</si>
  <si>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</si>
  <si>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Правила заполнения:</t>
  </si>
  <si>
    <t>1. Форма заполняется в соответствии с данными годовой бухгалтерской отчётности за отчётный год</t>
  </si>
  <si>
    <t>2. Все показатели отражаются в части регулируемой деятельности (производство, передача и сбыт тепловой энергии)</t>
  </si>
  <si>
    <t>3. Информация по форме 2 раскрывается регулируемой организацией не позднее 30 дней со дня сдачи годового бухгалтерского баланса в налоговые органы</t>
  </si>
  <si>
    <t xml:space="preserve">4. Информация по форме 2 подлежит опубликованию в сети Интернет. </t>
  </si>
  <si>
    <t>5. Показатели по пунктам «а»—«д», «з»—«ц»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подлежат публикации на сайте в сети Интернет одновременно с публикацией сведений по формам 1.1—1.3 (не позднее 30 дней со дня принятия соответствующего решения об установлении тарифа (надбавки) на очередной период регулирования).</t>
  </si>
  <si>
    <t>6.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</si>
  <si>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7. Информация по пункту «ж»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</si>
  <si>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2012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</si>
</sst>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0"/>
    </font>
    <font>
      <sz val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 style="medium"/>
      <bottom style="medium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/>
      <bottom/>
    </border>
    <border>
      <left style="thick"/>
      <right style="thick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6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 indent="2"/>
    </xf>
    <xf numFmtId="4" fontId="0" fillId="0" borderId="17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0" fontId="0" fillId="0" borderId="16" xfId="0" applyFill="1" applyBorder="1" applyAlignment="1">
      <alignment horizontal="left" vertical="top" wrapText="1" indent="6"/>
    </xf>
    <xf numFmtId="0" fontId="0" fillId="0" borderId="16" xfId="0" applyFill="1" applyBorder="1" applyAlignment="1">
      <alignment horizontal="left" vertical="top" wrapText="1" indent="7"/>
    </xf>
    <xf numFmtId="0" fontId="0" fillId="0" borderId="18" xfId="0" applyFill="1" applyBorder="1" applyAlignment="1">
      <alignment horizontal="left" vertical="top" wrapText="1" indent="2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0" xfId="0" applyFill="1" applyBorder="1" applyAlignment="1">
      <alignment vertical="top" wrapText="1"/>
    </xf>
    <xf numFmtId="4" fontId="0" fillId="0" borderId="22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U\PEO\WORK\&#1052;&#1103;&#1082;&#1077;&#1083;&#1103;\&#1073;&#1072;&#1079;&#1072;\2012\&#1057;&#1087;&#1088;&#1072;&#1074;&#1082;&#1072;%20&#1087;&#1086;&#1089;&#1090;&#1072;&#1085;&#1094;&#1080;&#1086;&#1085;&#1085;&#1072;&#1103;%20&#1092;&#1072;&#1082;&#1090;%20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"/>
      <sheetName val="2012"/>
      <sheetName val="для ТГК"/>
      <sheetName val="Приложение 8 (КЭГ)"/>
      <sheetName val="Приложение 9(КЭСК)"/>
      <sheetName val="Приложение 11 (КЭГ)"/>
      <sheetName val="Приложение 12 (КЭГ)"/>
      <sheetName val="Приложение 14(КЭГ)"/>
      <sheetName val="Приложение 14а1(КЭГ)"/>
      <sheetName val="Приложение 14а2(КЭГ)"/>
      <sheetName val="Приложение 14б (КЭГ)"/>
      <sheetName val="Приложение 20(КЭГ)"/>
      <sheetName val="Приложение 21(КЭГ)"/>
      <sheetName val="Приложение 22(КЭГ)"/>
      <sheetName val="для SAP"/>
      <sheetName val="анализ"/>
      <sheetName val="ТЭЦ и ГЭС"/>
      <sheetName val="ГЭС"/>
      <sheetName val="ТЭЦ"/>
      <sheetName val="ТЭЦ (тепло)"/>
      <sheetName val="ТЭЦ (уд.расх.электро)"/>
      <sheetName val="ТЭЦ (уд.расх.тепло)"/>
      <sheetName val="ТЭЦ и ГЭС (помесячно)"/>
      <sheetName val="ГЭС (помесячно)"/>
      <sheetName val="ТЭЦ (помесячно)"/>
      <sheetName val="ТЭЦ тепло (помесячно)"/>
      <sheetName val="Лист1"/>
    </sheetNames>
    <sheetDataSet>
      <sheetData sheetId="1">
        <row r="177">
          <cell r="BC177">
            <v>131.1500578822385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62"/>
  <sheetViews>
    <sheetView tabSelected="1" zoomScalePageLayoutView="0" workbookViewId="0" topLeftCell="A1">
      <selection activeCell="B17" sqref="B17"/>
    </sheetView>
  </sheetViews>
  <sheetFormatPr defaultColWidth="60.7109375" defaultRowHeight="15"/>
  <cols>
    <col min="1" max="1" width="43.421875" style="1" customWidth="1"/>
    <col min="2" max="2" width="60.7109375" style="1" customWidth="1"/>
    <col min="3" max="3" width="19.57421875" style="1" customWidth="1"/>
    <col min="4" max="254" width="9.140625" style="1" customWidth="1"/>
    <col min="255" max="255" width="43.421875" style="1" customWidth="1"/>
    <col min="256" max="16384" width="60.7109375" style="1" customWidth="1"/>
  </cols>
  <sheetData>
    <row r="1" ht="15"/>
    <row r="2" spans="1:2" ht="15.75">
      <c r="A2" s="31" t="s">
        <v>0</v>
      </c>
      <c r="B2" s="32"/>
    </row>
    <row r="3" ht="15"/>
    <row r="4" spans="1:2" ht="15">
      <c r="A4" s="2" t="s">
        <v>1</v>
      </c>
      <c r="B4" s="3" t="s">
        <v>2</v>
      </c>
    </row>
    <row r="5" spans="1:2" ht="15">
      <c r="A5" s="2" t="s">
        <v>3</v>
      </c>
      <c r="B5" s="4">
        <v>7841312071</v>
      </c>
    </row>
    <row r="6" spans="1:2" ht="15">
      <c r="A6" s="2" t="s">
        <v>4</v>
      </c>
      <c r="B6" s="4">
        <v>100102001</v>
      </c>
    </row>
    <row r="7" spans="1:2" ht="15">
      <c r="A7" s="2" t="s">
        <v>5</v>
      </c>
      <c r="B7" s="4" t="s">
        <v>6</v>
      </c>
    </row>
    <row r="8" spans="1:2" ht="15">
      <c r="A8" s="2" t="s">
        <v>7</v>
      </c>
      <c r="B8" s="4" t="s">
        <v>60</v>
      </c>
    </row>
    <row r="9" ht="15"/>
    <row r="10" ht="15.75" thickBot="1"/>
    <row r="11" spans="1:2" ht="16.5" thickBot="1" thickTop="1">
      <c r="A11" s="5" t="s">
        <v>8</v>
      </c>
      <c r="B11" s="6" t="s">
        <v>9</v>
      </c>
    </row>
    <row r="12" spans="1:2" ht="46.5" thickBot="1" thickTop="1">
      <c r="A12" s="7" t="s">
        <v>10</v>
      </c>
      <c r="B12" s="8" t="s">
        <v>11</v>
      </c>
    </row>
    <row r="13" spans="1:2" ht="16.5" thickBot="1" thickTop="1">
      <c r="A13" s="7" t="s">
        <v>12</v>
      </c>
      <c r="B13" s="9"/>
    </row>
    <row r="14" spans="1:2" ht="60.75" thickTop="1">
      <c r="A14" s="10" t="s">
        <v>13</v>
      </c>
      <c r="B14" s="25">
        <f>1122439.51408+16636.8126732254</f>
        <v>1139076.3267532254</v>
      </c>
    </row>
    <row r="15" spans="1:2" ht="30">
      <c r="A15" s="11" t="s">
        <v>14</v>
      </c>
      <c r="B15" s="12"/>
    </row>
    <row r="16" spans="1:2" ht="30">
      <c r="A16" s="11" t="s">
        <v>15</v>
      </c>
      <c r="B16" s="12">
        <v>712854.45764</v>
      </c>
    </row>
    <row r="17" spans="1:2" ht="60">
      <c r="A17" s="11" t="s">
        <v>16</v>
      </c>
      <c r="B17" s="13">
        <v>7337.61098</v>
      </c>
    </row>
    <row r="18" spans="1:2" ht="30">
      <c r="A18" s="14" t="s">
        <v>17</v>
      </c>
      <c r="B18" s="26">
        <v>2.402444635481176</v>
      </c>
    </row>
    <row r="19" spans="1:2" ht="15">
      <c r="A19" s="14" t="s">
        <v>18</v>
      </c>
      <c r="B19" s="13">
        <f>B17/B18</f>
        <v>3054.2268785854367</v>
      </c>
    </row>
    <row r="20" spans="1:2" ht="45">
      <c r="A20" s="11" t="s">
        <v>19</v>
      </c>
      <c r="B20" s="13">
        <v>39817.84003000001</v>
      </c>
    </row>
    <row r="21" spans="1:2" ht="30">
      <c r="A21" s="11" t="s">
        <v>20</v>
      </c>
      <c r="B21" s="13">
        <v>2435.2</v>
      </c>
    </row>
    <row r="22" spans="1:2" ht="60">
      <c r="A22" s="11" t="s">
        <v>21</v>
      </c>
      <c r="B22" s="13">
        <v>139672.83723834317</v>
      </c>
    </row>
    <row r="23" spans="1:2" ht="60">
      <c r="A23" s="11" t="s">
        <v>22</v>
      </c>
      <c r="B23" s="13">
        <v>83705.86857</v>
      </c>
    </row>
    <row r="24" spans="1:2" ht="30">
      <c r="A24" s="11" t="s">
        <v>23</v>
      </c>
      <c r="B24" s="13">
        <v>3843.7697</v>
      </c>
    </row>
    <row r="25" spans="1:2" ht="45">
      <c r="A25" s="15" t="s">
        <v>24</v>
      </c>
      <c r="B25" s="13"/>
    </row>
    <row r="26" spans="1:2" ht="30">
      <c r="A26" s="11" t="s">
        <v>25</v>
      </c>
      <c r="B26" s="13">
        <f>B14-B16-B17-B20-B21-B22-B23-B24-B28-B29</f>
        <v>58558.594544882144</v>
      </c>
    </row>
    <row r="27" spans="1:2" ht="45">
      <c r="A27" s="15" t="s">
        <v>26</v>
      </c>
      <c r="B27" s="13"/>
    </row>
    <row r="28" spans="1:2" ht="45">
      <c r="A28" s="11" t="s">
        <v>27</v>
      </c>
      <c r="B28" s="13">
        <v>83047.40854</v>
      </c>
    </row>
    <row r="29" spans="1:2" ht="75.75" thickBot="1">
      <c r="A29" s="16" t="s">
        <v>28</v>
      </c>
      <c r="B29" s="13">
        <v>7802.739509999999</v>
      </c>
    </row>
    <row r="30" spans="1:2" ht="31.5" thickBot="1" thickTop="1">
      <c r="A30" s="17" t="s">
        <v>29</v>
      </c>
      <c r="B30" s="24">
        <f>+B13-B14</f>
        <v>-1139076.3267532254</v>
      </c>
    </row>
    <row r="31" spans="1:2" ht="30.75" thickTop="1">
      <c r="A31" s="10" t="s">
        <v>30</v>
      </c>
      <c r="B31" s="18"/>
    </row>
    <row r="32" spans="1:2" ht="90.75" thickBot="1">
      <c r="A32" s="16" t="s">
        <v>31</v>
      </c>
      <c r="B32" s="19"/>
    </row>
    <row r="33" spans="1:2" ht="30.75" thickTop="1">
      <c r="A33" s="10" t="s">
        <v>32</v>
      </c>
      <c r="B33" s="18"/>
    </row>
    <row r="34" spans="1:2" ht="30.75" thickBot="1">
      <c r="A34" s="16" t="s">
        <v>33</v>
      </c>
      <c r="B34" s="19"/>
    </row>
    <row r="35" spans="1:2" ht="61.5" thickBot="1" thickTop="1">
      <c r="A35" s="7" t="s">
        <v>34</v>
      </c>
      <c r="B35" s="20"/>
    </row>
    <row r="36" spans="1:2" ht="31.5" thickBot="1" thickTop="1">
      <c r="A36" s="7" t="s">
        <v>35</v>
      </c>
      <c r="B36" s="20">
        <v>689</v>
      </c>
    </row>
    <row r="37" spans="1:2" ht="31.5" thickBot="1" thickTop="1">
      <c r="A37" s="7" t="s">
        <v>36</v>
      </c>
      <c r="B37" s="20"/>
    </row>
    <row r="38" spans="1:2" ht="31.5" thickBot="1" thickTop="1">
      <c r="A38" s="7" t="s">
        <v>37</v>
      </c>
      <c r="B38" s="21">
        <v>1784.658</v>
      </c>
    </row>
    <row r="39" spans="1:2" ht="31.5" thickBot="1" thickTop="1">
      <c r="A39" s="7" t="s">
        <v>38</v>
      </c>
      <c r="B39" s="21"/>
    </row>
    <row r="40" spans="1:2" ht="45.75" thickTop="1">
      <c r="A40" s="10" t="s">
        <v>39</v>
      </c>
      <c r="B40" s="27">
        <v>1728.092</v>
      </c>
    </row>
    <row r="41" spans="1:2" ht="15">
      <c r="A41" s="11" t="s">
        <v>40</v>
      </c>
      <c r="B41" s="12"/>
    </row>
    <row r="42" spans="1:2" ht="30.75" thickBot="1">
      <c r="A42" s="16" t="s">
        <v>41</v>
      </c>
      <c r="B42" s="22"/>
    </row>
    <row r="43" spans="1:2" ht="46.5" thickBot="1" thickTop="1">
      <c r="A43" s="7" t="s">
        <v>42</v>
      </c>
      <c r="B43" s="21">
        <v>2.992205546776543</v>
      </c>
    </row>
    <row r="44" spans="1:2" ht="46.5" thickBot="1" thickTop="1">
      <c r="A44" s="7" t="s">
        <v>43</v>
      </c>
      <c r="B44" s="28">
        <v>41.278</v>
      </c>
    </row>
    <row r="45" spans="1:2" ht="31.5" thickBot="1" thickTop="1">
      <c r="A45" s="7" t="s">
        <v>44</v>
      </c>
      <c r="B45" s="21"/>
    </row>
    <row r="46" spans="1:2" ht="31.5" thickBot="1" thickTop="1">
      <c r="A46" s="7" t="s">
        <v>45</v>
      </c>
      <c r="B46" s="21">
        <v>1</v>
      </c>
    </row>
    <row r="47" spans="1:2" ht="31.5" thickBot="1" thickTop="1">
      <c r="A47" s="7" t="s">
        <v>46</v>
      </c>
      <c r="B47" s="21"/>
    </row>
    <row r="48" spans="1:2" ht="31.5" thickBot="1" thickTop="1">
      <c r="A48" s="7" t="s">
        <v>47</v>
      </c>
      <c r="B48" s="21"/>
    </row>
    <row r="49" spans="1:2" ht="46.5" thickBot="1" thickTop="1">
      <c r="A49" s="7" t="s">
        <v>48</v>
      </c>
      <c r="B49" s="21"/>
    </row>
    <row r="50" spans="1:2" ht="61.5" thickBot="1" thickTop="1">
      <c r="A50" s="7" t="s">
        <v>49</v>
      </c>
      <c r="B50" s="21">
        <f>'[1]2012'!$BC$177</f>
        <v>131.1500578822385</v>
      </c>
    </row>
    <row r="51" spans="1:2" ht="61.5" thickBot="1" thickTop="1">
      <c r="A51" s="7" t="s">
        <v>50</v>
      </c>
      <c r="B51" s="21">
        <f>62107/B38/1000</f>
        <v>0.034800505194832854</v>
      </c>
    </row>
    <row r="52" spans="1:2" ht="61.5" thickBot="1" thickTop="1">
      <c r="A52" s="7" t="s">
        <v>51</v>
      </c>
      <c r="B52" s="21">
        <f>4540.477/1781.395</f>
        <v>2.548832235411012</v>
      </c>
    </row>
    <row r="53" ht="15.75" thickTop="1"/>
    <row r="54" ht="15">
      <c r="A54" s="23" t="s">
        <v>52</v>
      </c>
    </row>
    <row r="55" spans="1:2" ht="15">
      <c r="A55" s="33" t="s">
        <v>53</v>
      </c>
      <c r="B55" s="33"/>
    </row>
    <row r="56" spans="1:2" ht="15">
      <c r="A56" s="29" t="s">
        <v>54</v>
      </c>
      <c r="B56" s="29"/>
    </row>
    <row r="57" spans="1:2" ht="15">
      <c r="A57" s="33" t="s">
        <v>55</v>
      </c>
      <c r="B57" s="33"/>
    </row>
    <row r="58" spans="1:2" ht="15">
      <c r="A58" s="33" t="s">
        <v>56</v>
      </c>
      <c r="B58" s="33"/>
    </row>
    <row r="59" spans="1:2" ht="15">
      <c r="A59" s="33" t="s">
        <v>57</v>
      </c>
      <c r="B59" s="33"/>
    </row>
    <row r="60" spans="1:2" ht="15">
      <c r="A60" s="29" t="s">
        <v>58</v>
      </c>
      <c r="B60" s="29"/>
    </row>
    <row r="61" spans="1:2" ht="15">
      <c r="A61" s="29" t="s">
        <v>59</v>
      </c>
      <c r="B61" s="29"/>
    </row>
    <row r="62" spans="1:2" ht="15">
      <c r="A62" s="30"/>
      <c r="B62" s="30"/>
    </row>
  </sheetData>
  <sheetProtection/>
  <mergeCells count="9">
    <mergeCell ref="A60:B60"/>
    <mergeCell ref="A61:B61"/>
    <mergeCell ref="A62:B62"/>
    <mergeCell ref="A2:B2"/>
    <mergeCell ref="A55:B55"/>
    <mergeCell ref="A56:B56"/>
    <mergeCell ref="A57:B57"/>
    <mergeCell ref="A58:B58"/>
    <mergeCell ref="A59:B5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Мясникова</dc:creator>
  <cp:keywords/>
  <dc:description/>
  <cp:lastModifiedBy>Ливанова Лариса Викторовна</cp:lastModifiedBy>
  <dcterms:created xsi:type="dcterms:W3CDTF">2013-03-21T05:42:23Z</dcterms:created>
  <dcterms:modified xsi:type="dcterms:W3CDTF">2013-04-17T08:51:09Z</dcterms:modified>
  <cp:category/>
  <cp:version/>
  <cp:contentType/>
  <cp:contentStatus/>
</cp:coreProperties>
</file>