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gc1.local\MainFS\bdef\DE\Общая\диск R\ТГК\ИНВЕСТИЦИИ\Долгосрочные ИП\2019-2023_СПб\Корректировка в 2021\Форматы стандартов для размещения на сайте\"/>
    </mc:Choice>
  </mc:AlternateContent>
  <bookViews>
    <workbookView xWindow="0" yWindow="0" windowWidth="19200" windowHeight="8340" activeTab="1"/>
  </bookViews>
  <sheets>
    <sheet name="Форма 1.0.1." sheetId="1" r:id="rId1"/>
    <sheet name="Форма 4.5" sheetId="3" r:id="rId2"/>
  </sheets>
  <externalReferences>
    <externalReference r:id="rId3"/>
  </externalReferences>
  <definedNames>
    <definedName name="List06_flag_year">#REF!</definedName>
    <definedName name="source_of_funding">[1]TEHSHEET!$O$2:$O$13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3" l="1"/>
  <c r="E29" i="3"/>
  <c r="E28" i="3"/>
  <c r="E26" i="3"/>
  <c r="E25" i="3"/>
  <c r="E24" i="3"/>
  <c r="E21" i="3"/>
  <c r="E22" i="3"/>
  <c r="D22" i="3" s="1"/>
  <c r="E20" i="3"/>
  <c r="D21" i="3"/>
  <c r="P28" i="3"/>
  <c r="P24" i="3"/>
  <c r="P30" i="3"/>
  <c r="P29" i="3"/>
  <c r="P25" i="3"/>
  <c r="P26" i="3"/>
  <c r="P21" i="3"/>
  <c r="P22" i="3"/>
  <c r="P20" i="3"/>
  <c r="N23" i="3"/>
  <c r="M27" i="3"/>
  <c r="N27" i="3"/>
  <c r="M19" i="3"/>
  <c r="D28" i="3" l="1"/>
  <c r="D29" i="3"/>
  <c r="D30" i="3"/>
  <c r="D26" i="3"/>
  <c r="D24" i="3"/>
  <c r="D25" i="3"/>
  <c r="D20" i="3"/>
  <c r="N19" i="3"/>
  <c r="N18" i="3" s="1"/>
  <c r="M23" i="3"/>
  <c r="M18" i="3" s="1"/>
  <c r="F19" i="3" l="1"/>
  <c r="R27" i="3" l="1"/>
  <c r="P27" i="3" s="1"/>
  <c r="Q27" i="3"/>
  <c r="R23" i="3"/>
  <c r="P23" i="3" s="1"/>
  <c r="Q23" i="3"/>
  <c r="R19" i="3"/>
  <c r="P19" i="3" s="1"/>
  <c r="Q19" i="3"/>
  <c r="P18" i="3" l="1"/>
  <c r="Q18" i="3"/>
  <c r="R18" i="3"/>
  <c r="G27" i="3"/>
  <c r="H27" i="3"/>
  <c r="I27" i="3"/>
  <c r="J27" i="3"/>
  <c r="K27" i="3"/>
  <c r="L27" i="3"/>
  <c r="O27" i="3"/>
  <c r="F27" i="3"/>
  <c r="O23" i="3"/>
  <c r="G23" i="3"/>
  <c r="H23" i="3"/>
  <c r="I23" i="3"/>
  <c r="J23" i="3"/>
  <c r="K23" i="3"/>
  <c r="L23" i="3"/>
  <c r="F23" i="3"/>
  <c r="G19" i="3"/>
  <c r="H19" i="3"/>
  <c r="I19" i="3"/>
  <c r="J19" i="3"/>
  <c r="K19" i="3"/>
  <c r="L19" i="3"/>
  <c r="O19" i="3"/>
  <c r="E27" i="3" l="1"/>
  <c r="D27" i="3" s="1"/>
  <c r="E23" i="3"/>
  <c r="D23" i="3" s="1"/>
  <c r="E19" i="3"/>
  <c r="K18" i="3"/>
  <c r="L18" i="3"/>
  <c r="H18" i="3"/>
  <c r="O18" i="3"/>
  <c r="J18" i="3"/>
  <c r="I18" i="3"/>
  <c r="G18" i="3"/>
  <c r="F18" i="3"/>
  <c r="R17" i="3"/>
  <c r="D19" i="3" l="1"/>
  <c r="D18" i="3" s="1"/>
  <c r="E18" i="3"/>
</calcChain>
</file>

<file path=xl/sharedStrings.xml><?xml version="1.0" encoding="utf-8"?>
<sst xmlns="http://schemas.openxmlformats.org/spreadsheetml/2006/main" count="935" uniqueCount="183">
  <si>
    <t xml:space="preserve">Форма 1.0.1 Основные параметры раскрываемой информации 
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</si>
  <si>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</si>
  <si>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</si>
  <si>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</si>
  <si>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</si>
  <si>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</si>
  <si>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 xml:space="preserve">Указывается календарная дата первичного заполнения или внесения изменений в форму в виде "ДД.ММ.ГГГГ".
</t>
  </si>
  <si>
    <t>Дата заполнения/внесения изменений</t>
  </si>
  <si>
    <t>2.1.</t>
  </si>
  <si>
    <t xml:space="preserve">Наименование централизованной системы коммунальной инфраструктуры
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</si>
  <si>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
</t>
  </si>
  <si>
    <t>3.1.</t>
  </si>
  <si>
    <t xml:space="preserve">Наименование регулируемого вида деятельности
</t>
  </si>
  <si>
    <t xml:space="preserve">Указывается наименование вида регулируемой деятельности.
</t>
  </si>
  <si>
    <t>Утверждено приказом ФАС России от 13.09.2018 №1288/18</t>
  </si>
  <si>
    <t>4.1.</t>
  </si>
  <si>
    <t xml:space="preserve">Территория оказания услуги по регулируемому виду деятельности
</t>
  </si>
  <si>
    <t>х</t>
  </si>
  <si>
    <t>4.1.1</t>
  </si>
  <si>
    <t xml:space="preserve">Субъект Российской Федерации
</t>
  </si>
  <si>
    <t xml:space="preserve">Указывается наименование субъекта Российской Федерации
</t>
  </si>
  <si>
    <t>4.1.1.1</t>
  </si>
  <si>
    <t>- муниципальный район</t>
  </si>
  <si>
    <t>4.1.1.1.1</t>
  </si>
  <si>
    <t>- муниципальное образование</t>
  </si>
  <si>
    <t>Единица измерения</t>
  </si>
  <si>
    <t>Инвестиционная программа в целом</t>
  </si>
  <si>
    <t>Наименование инвестиционной программы/мероприятия</t>
  </si>
  <si>
    <t>x</t>
  </si>
  <si>
    <t>ТЭЦ-15;   Реконструкция Автовской ТЭЦ-15</t>
  </si>
  <si>
    <t>ТЭЦ-7;  Реконструкция сетей канализации со строительством очистных сооружений сточных вод</t>
  </si>
  <si>
    <t>Дата утверждения инвестиционной программы</t>
  </si>
  <si>
    <t>Дата изменения инвестиционной программы</t>
  </si>
  <si>
    <t>Цель инвестиционной программы</t>
  </si>
  <si>
    <t>Наименование уполномоченного органа, утвердившего программу</t>
  </si>
  <si>
    <t>Комитет по тарифам Санкт-Петербурга</t>
  </si>
  <si>
    <t>Наименование органа местного самоуправления, согласовавшего инвестиционную программу</t>
  </si>
  <si>
    <t>Срок начала реализации инвестиционной программы/мероприятия</t>
  </si>
  <si>
    <t>Срок окончания реализации инвестиционной программы/мероприятия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</si>
  <si>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</si>
  <si>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тыс. руб.</t>
  </si>
  <si>
    <t>Целевые показатели инвестиционной программы</t>
  </si>
  <si>
    <t>лет</t>
  </si>
  <si>
    <t>час./чел.</t>
  </si>
  <si>
    <t>час./день</t>
  </si>
  <si>
    <t>%</t>
  </si>
  <si>
    <t>Гкал/км</t>
  </si>
  <si>
    <t>кВт.ч/Гкал</t>
  </si>
  <si>
    <t>ед.</t>
  </si>
  <si>
    <t>ед./км</t>
  </si>
  <si>
    <t>тыс. руб./чел.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</si>
  <si>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</si>
  <si>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</si>
  <si>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 xml:space="preserve">Указывается наименование муниципального района, на территории которого организация оказывает услуги по регулируемому виду деятельности.
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
</t>
  </si>
  <si>
    <t>теплоснабжение</t>
  </si>
  <si>
    <t>город Санкт-Петербург</t>
  </si>
  <si>
    <t>город Санкт-Петербург (40000000)</t>
  </si>
  <si>
    <t>наименование отсутствует</t>
  </si>
  <si>
    <t>N п/п</t>
  </si>
  <si>
    <t xml:space="preserve"> Мероприятия, направленные на снижение негативного воздействия на окружающую среду, достижение плановых значений показателей надежности и энергетической эффективности объектов теплоснабжения, повышение эффективности работы систем централизованного теплоснабжения</t>
  </si>
  <si>
    <t>-</t>
  </si>
  <si>
    <t>8.1.</t>
  </si>
  <si>
    <t>8.1.1.</t>
  </si>
  <si>
    <t>8.2.</t>
  </si>
  <si>
    <t>8.2.1.</t>
  </si>
  <si>
    <t>8.3.</t>
  </si>
  <si>
    <t>8.3.1.</t>
  </si>
  <si>
    <t>9.1.</t>
  </si>
  <si>
    <t>- срок окупаемости</t>
  </si>
  <si>
    <t>9.1.1.</t>
  </si>
  <si>
    <t>- факт</t>
  </si>
  <si>
    <t>показатель не утверждается</t>
  </si>
  <si>
    <t>9.1.2.</t>
  </si>
  <si>
    <t>- план</t>
  </si>
  <si>
    <t>9.2.</t>
  </si>
  <si>
    <t>- перебои в снабжении потребителей</t>
  </si>
  <si>
    <t>9.2.1.</t>
  </si>
  <si>
    <t>9.2.2.</t>
  </si>
  <si>
    <t>9.3.</t>
  </si>
  <si>
    <t>- продолжительность (бесперебойность) поставки товаров и услуг</t>
  </si>
  <si>
    <t>9.3.1.</t>
  </si>
  <si>
    <t>9.3.2.</t>
  </si>
  <si>
    <t>9.4.</t>
  </si>
  <si>
    <t>- доля потерь и неучтенного потребления</t>
  </si>
  <si>
    <t>9.4.1.</t>
  </si>
  <si>
    <t>9.4.2.</t>
  </si>
  <si>
    <t>2021 г.</t>
  </si>
  <si>
    <t>2022 г.</t>
  </si>
  <si>
    <t>2023 г.</t>
  </si>
  <si>
    <t>9.5.</t>
  </si>
  <si>
    <t>- коэффициент потерь</t>
  </si>
  <si>
    <t>9.5.1.</t>
  </si>
  <si>
    <t>9.5.2.</t>
  </si>
  <si>
    <t>9.6.</t>
  </si>
  <si>
    <t>- износ систем коммунальной инфраструктуры</t>
  </si>
  <si>
    <t>9.6.1.</t>
  </si>
  <si>
    <t>9.6.2.</t>
  </si>
  <si>
    <t>9.7.</t>
  </si>
  <si>
    <t>- износ оборудования производства (котлы)</t>
  </si>
  <si>
    <t>9.7.1.</t>
  </si>
  <si>
    <t>9.7.2.</t>
  </si>
  <si>
    <t>9.8.</t>
  </si>
  <si>
    <t>- износ оборудования передачи тепловой энергии (сети)</t>
  </si>
  <si>
    <t>9.8.1.</t>
  </si>
  <si>
    <t>9.8.2.</t>
  </si>
  <si>
    <t>9.9.</t>
  </si>
  <si>
    <t>- удельный вес сетей, нуждающихся в замене</t>
  </si>
  <si>
    <t>9.9.1.</t>
  </si>
  <si>
    <t>9.9.2.</t>
  </si>
  <si>
    <t>9.10.</t>
  </si>
  <si>
    <t>- обеспеченность потребления товаров и услуг приборами учета</t>
  </si>
  <si>
    <t>9.10.1.</t>
  </si>
  <si>
    <t>9.10.2.</t>
  </si>
  <si>
    <t>9.11.</t>
  </si>
  <si>
    <t>- расход топлива</t>
  </si>
  <si>
    <t>т усл. топл/Гкал</t>
  </si>
  <si>
    <t>9.11.1.</t>
  </si>
  <si>
    <t>9.11.2.</t>
  </si>
  <si>
    <t>9.12.</t>
  </si>
  <si>
    <t>- расход электроэнергии на выработку</t>
  </si>
  <si>
    <t>9.12.1.</t>
  </si>
  <si>
    <t>9.12.2.</t>
  </si>
  <si>
    <t>9.13.</t>
  </si>
  <si>
    <t>- расход электроэнергии на передачу</t>
  </si>
  <si>
    <t>9.13.1.</t>
  </si>
  <si>
    <t>9.13.2.</t>
  </si>
  <si>
    <t>9.14.</t>
  </si>
  <si>
    <t>- количество аварий (с учетом котельных)</t>
  </si>
  <si>
    <t>9.14.1.</t>
  </si>
  <si>
    <t>9.14.2.</t>
  </si>
  <si>
    <t>9.15.</t>
  </si>
  <si>
    <t>- количество аварий на тепловых сетях</t>
  </si>
  <si>
    <t>9.15.1.</t>
  </si>
  <si>
    <t>9.15.2.</t>
  </si>
  <si>
    <t>9.16.</t>
  </si>
  <si>
    <t>- производительность труда</t>
  </si>
  <si>
    <t>9.16.1.</t>
  </si>
  <si>
    <t>9.16.2.</t>
  </si>
  <si>
    <t>10.1.</t>
  </si>
  <si>
    <t>10.1.1.1.</t>
  </si>
  <si>
    <t>- I квартал</t>
  </si>
  <si>
    <t>10.1.1.2.</t>
  </si>
  <si>
    <t>- II квартал</t>
  </si>
  <si>
    <t>10.1.1.3.</t>
  </si>
  <si>
    <t>- III квартал</t>
  </si>
  <si>
    <t>10.1.1.4.</t>
  </si>
  <si>
    <t>- IV квартал</t>
  </si>
  <si>
    <t>10.2.</t>
  </si>
  <si>
    <t>Источник финансирования</t>
  </si>
  <si>
    <t>10.2.1.</t>
  </si>
  <si>
    <t>10.2.2.</t>
  </si>
  <si>
    <t>10.2.3.</t>
  </si>
  <si>
    <t>10.2.4.</t>
  </si>
  <si>
    <t>Форма 4.5 Информация об инвестиционной программе</t>
  </si>
  <si>
    <t>ПАО "ТГК-1" на 2019-2023 гг.</t>
  </si>
  <si>
    <t>Инвестиционная программа ПАО "ТГК-1" на период 2019-2023 гг. на территории Санкт-Петербурга</t>
  </si>
  <si>
    <t>8.1.2.</t>
  </si>
  <si>
    <t>8.1.3.</t>
  </si>
  <si>
    <t>8.2.2.</t>
  </si>
  <si>
    <t>8.2.3.</t>
  </si>
  <si>
    <t>2021 год</t>
  </si>
  <si>
    <t>8.3.2.</t>
  </si>
  <si>
    <t>8.3.3.</t>
  </si>
  <si>
    <t>2022 год</t>
  </si>
  <si>
    <t>2023 год</t>
  </si>
  <si>
    <t>в том числе:</t>
  </si>
  <si>
    <t>Всего</t>
  </si>
  <si>
    <t>Мероприятия по реконструкции или модернизации существующих объектов в целях снижения уровня износа существующих объектов и (или) поставки энергии от разных источников</t>
  </si>
  <si>
    <t>ЦТЭЦ; Реконструкция ЭС-2 Центральной ТЭЦ</t>
  </si>
  <si>
    <t xml:space="preserve">ТЭЦ-22; Техническое перевооружение турбоустановок энергоблоков 1-3 с заменой </t>
  </si>
  <si>
    <t>ТЭЦ-15; Реконструкция сетей канализации с разделением потоков и строительством очистных сооружений на сбросе в водоём и гор. Коллектор</t>
  </si>
  <si>
    <t xml:space="preserve">- факт </t>
  </si>
  <si>
    <t xml:space="preserve">Развитие и модернизация объектов теплогенерирующего комплекса ПАО "ТГК-1", повышение надежности, безопасности и качества предоставляемых услуг по производству тепловой энергии, увеличение энергетической эффективности предприятия и развитие энергосбережения, развитие системы теплоснабжения в соответствии с потребностями жилищного строительства, повышение степени автоматизации производственных процессов </t>
  </si>
  <si>
    <t>амортизационные отчисления</t>
  </si>
  <si>
    <t>недоиспользованная амортизация прошлых лет</t>
  </si>
  <si>
    <t>прочие привлеченные средства</t>
  </si>
  <si>
    <t>Реконструкция Южной ТЭЦ (ТЭЦ-22) филиала "Невский" в части создания комплекса инженерно-технических средств охраны (КИТСО)</t>
  </si>
  <si>
    <t>ТЭЦ-22; Модернизация системы управления  ХВО ТЭЦ.</t>
  </si>
  <si>
    <t>Реконструкция Правобережной ТЭЦ (ТЭЦ-5) филиала "Невский" в части создания комплекса инженерно-технических средств охраны (КИТСО)</t>
  </si>
  <si>
    <t>Реконструкция ЭС-2 Центральной ТЭЦ филиала "Невский" в части создания комплекса инженерно-технических средств охраны (КИТСО)</t>
  </si>
  <si>
    <t xml:space="preserve">Реконструкция Выборгской ТЭЦ (ТЭЦ-17) филиала "Невский" в части создания комплекса инженерно-технических средств охраны (КИТСО) </t>
  </si>
  <si>
    <t>Реконструкция Автовской ТЭЦ (ТЭЦ-15) филиала "Невский" в части создания комплекса инженерно-технических средств охраны (КИТСО)</t>
  </si>
  <si>
    <t>Реконструкция Первомайской ТЭЦ (ТЭЦ-14) филиала "Невский" в части создания комплекса инженерно-технических средств охраны (КИТСО)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</si>
</sst>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7" applyBorder="0">
      <alignment horizontal="center" vertical="center" wrapText="1"/>
    </xf>
    <xf numFmtId="49" fontId="3" fillId="0" borderId="0" applyBorder="0">
      <alignment vertical="top"/>
    </xf>
    <xf numFmtId="0" fontId="2" fillId="0" borderId="0"/>
  </cellStyleXfs>
  <cellXfs count="5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left" vertical="center" wrapText="1" indent="5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indent="2"/>
    </xf>
    <xf numFmtId="0" fontId="5" fillId="0" borderId="11" xfId="0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16" fontId="5" fillId="0" borderId="11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17" fontId="5" fillId="0" borderId="1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</cellXfs>
  <cellStyles count="4">
    <cellStyle name="ЗаголовокСтолбца" xfId="1"/>
    <cellStyle name="Обычный" xfId="0" builtinId="0"/>
    <cellStyle name="Обычный 1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48;&#1053;&#1042;&#1045;&#1057;&#1058;&#1048;&#1062;&#1048;&#1048;/2019/&#1057;&#1090;&#1072;&#1085;&#1076;&#1072;&#1088;&#1090;&#1099;%20&#1088;&#1072;&#1089;&#1082;&#1088;&#1099;&#1090;&#1080;&#1103;/FAS.JKH.OPEN.INFO.BALANCE.WARM(v1.0.3)_&#1057;&#1055;&#1073;_2019_&#1088;&#1072;&#1073;&#1086;&#1095;&#1080;&#1081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2">
          <cell r="O2" t="str">
            <v>кредиты банков</v>
          </cell>
        </row>
        <row r="3">
          <cell r="O3" t="str">
            <v>кредиты иностранных банков</v>
          </cell>
        </row>
        <row r="4">
          <cell r="O4" t="str">
            <v>заемные средства др. организаций</v>
          </cell>
        </row>
        <row r="5">
          <cell r="O5" t="str">
            <v>федеральный бюджет</v>
          </cell>
        </row>
        <row r="6">
          <cell r="O6" t="str">
            <v>бюджет субъекта Российской Федерации</v>
          </cell>
        </row>
        <row r="7">
          <cell r="O7" t="str">
            <v>бюджет муниципального образования</v>
          </cell>
        </row>
        <row r="8">
          <cell r="O8" t="str">
            <v>средства внебюджетных фондов</v>
          </cell>
        </row>
        <row r="9">
          <cell r="O9" t="str">
            <v>прибыль, направленная на инвестиции</v>
          </cell>
        </row>
        <row r="10">
          <cell r="O10" t="str">
            <v>амортизация</v>
          </cell>
        </row>
        <row r="11">
          <cell r="O11" t="str">
            <v>инвестиционная надбавка к тарифу</v>
          </cell>
        </row>
        <row r="12">
          <cell r="O12" t="str">
            <v>плата за подключение (технологическое присоединение)</v>
          </cell>
        </row>
        <row r="13">
          <cell r="O13" t="str">
            <v>прочие средства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C8" sqref="C8"/>
    </sheetView>
  </sheetViews>
  <sheetFormatPr defaultRowHeight="15" x14ac:dyDescent="0.25"/>
  <cols>
    <col min="1" max="1" width="9.140625" customWidth="1"/>
    <col min="2" max="2" width="30.5703125" customWidth="1"/>
    <col min="3" max="3" width="21.7109375" customWidth="1"/>
    <col min="4" max="4" width="34.42578125" customWidth="1"/>
  </cols>
  <sheetData>
    <row r="1" spans="1:10" ht="32.1" customHeight="1" x14ac:dyDescent="0.25">
      <c r="A1" s="2"/>
      <c r="B1" s="2"/>
      <c r="D1" s="5" t="s">
        <v>14</v>
      </c>
    </row>
    <row r="2" spans="1:10" x14ac:dyDescent="0.25">
      <c r="A2" s="2"/>
      <c r="B2" s="2"/>
      <c r="C2" s="2"/>
      <c r="D2" s="2"/>
    </row>
    <row r="3" spans="1:10" ht="50.1" customHeight="1" x14ac:dyDescent="0.25">
      <c r="A3" s="29" t="s">
        <v>0</v>
      </c>
      <c r="B3" s="29"/>
      <c r="C3" s="29"/>
      <c r="D3" s="29"/>
      <c r="E3" s="1"/>
      <c r="F3" s="1"/>
      <c r="G3" s="1"/>
      <c r="H3" s="1"/>
      <c r="I3" s="1"/>
      <c r="J3" s="1"/>
    </row>
    <row r="4" spans="1:10" x14ac:dyDescent="0.25">
      <c r="A4" s="2"/>
      <c r="B4" s="2"/>
      <c r="C4" s="2"/>
      <c r="D4" s="2"/>
    </row>
    <row r="5" spans="1:10" x14ac:dyDescent="0.25">
      <c r="A5" s="30" t="s">
        <v>1</v>
      </c>
      <c r="B5" s="31"/>
      <c r="C5" s="32"/>
      <c r="D5" s="33" t="s">
        <v>2</v>
      </c>
    </row>
    <row r="6" spans="1:10" x14ac:dyDescent="0.25">
      <c r="A6" s="3" t="s">
        <v>3</v>
      </c>
      <c r="B6" s="3" t="s">
        <v>4</v>
      </c>
      <c r="C6" s="3" t="s">
        <v>5</v>
      </c>
      <c r="D6" s="34"/>
    </row>
    <row r="7" spans="1:10" ht="64.5" x14ac:dyDescent="0.25">
      <c r="A7" s="8">
        <v>1</v>
      </c>
      <c r="B7" s="7" t="s">
        <v>7</v>
      </c>
      <c r="C7" s="12">
        <v>44435</v>
      </c>
      <c r="D7" s="6" t="s">
        <v>6</v>
      </c>
    </row>
    <row r="8" spans="1:10" ht="153" x14ac:dyDescent="0.25">
      <c r="A8" s="8" t="s">
        <v>8</v>
      </c>
      <c r="B8" s="10" t="s">
        <v>9</v>
      </c>
      <c r="C8" s="7" t="s">
        <v>57</v>
      </c>
      <c r="D8" s="11" t="s">
        <v>10</v>
      </c>
    </row>
    <row r="9" spans="1:10" ht="39" x14ac:dyDescent="0.25">
      <c r="A9" s="8" t="s">
        <v>11</v>
      </c>
      <c r="B9" s="10" t="s">
        <v>12</v>
      </c>
      <c r="C9" s="8" t="s">
        <v>54</v>
      </c>
      <c r="D9" s="6" t="s">
        <v>13</v>
      </c>
    </row>
    <row r="10" spans="1:10" ht="38.25" x14ac:dyDescent="0.25">
      <c r="A10" s="12" t="s">
        <v>15</v>
      </c>
      <c r="B10" s="10" t="s">
        <v>16</v>
      </c>
      <c r="C10" s="8" t="s">
        <v>17</v>
      </c>
      <c r="D10" s="4"/>
    </row>
    <row r="11" spans="1:10" ht="38.25" x14ac:dyDescent="0.25">
      <c r="A11" s="14" t="s">
        <v>18</v>
      </c>
      <c r="B11" s="9" t="s">
        <v>19</v>
      </c>
      <c r="C11" s="8" t="s">
        <v>55</v>
      </c>
      <c r="D11" s="11" t="s">
        <v>20</v>
      </c>
    </row>
    <row r="12" spans="1:10" ht="137.1" customHeight="1" x14ac:dyDescent="0.25">
      <c r="A12" s="13" t="s">
        <v>21</v>
      </c>
      <c r="B12" s="15" t="s">
        <v>22</v>
      </c>
      <c r="C12" s="11" t="s">
        <v>55</v>
      </c>
      <c r="D12" s="35" t="s">
        <v>53</v>
      </c>
    </row>
    <row r="13" spans="1:10" ht="123.6" customHeight="1" x14ac:dyDescent="0.25">
      <c r="A13" s="13" t="s">
        <v>23</v>
      </c>
      <c r="B13" s="16" t="s">
        <v>24</v>
      </c>
      <c r="C13" s="11" t="s">
        <v>56</v>
      </c>
      <c r="D13" s="34"/>
    </row>
    <row r="14" spans="1:10" x14ac:dyDescent="0.25">
      <c r="A14" s="2"/>
      <c r="B14" s="2"/>
      <c r="C14" s="2"/>
      <c r="D14" s="2"/>
    </row>
  </sheetData>
  <mergeCells count="4">
    <mergeCell ref="A3:D3"/>
    <mergeCell ref="A5:C5"/>
    <mergeCell ref="D5:D6"/>
    <mergeCell ref="D12:D13"/>
  </mergeCells>
  <pageMargins left="0.7" right="0.7" top="0.75" bottom="0.75" header="0.3" footer="0.3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abSelected="1" zoomScale="80" zoomScaleNormal="80" workbookViewId="0">
      <pane xSplit="2" ySplit="10" topLeftCell="C20" activePane="bottomRight" state="frozen"/>
      <selection pane="topRight" activeCell="C1" sqref="C1"/>
      <selection pane="bottomLeft" activeCell="A11" sqref="A11"/>
      <selection pane="bottomRight" activeCell="Q28" sqref="Q28:R30"/>
    </sheetView>
  </sheetViews>
  <sheetFormatPr defaultRowHeight="15" x14ac:dyDescent="0.25"/>
  <cols>
    <col min="2" max="2" width="26.140625" customWidth="1"/>
    <col min="3" max="3" width="12" customWidth="1"/>
    <col min="4" max="4" width="16.42578125" customWidth="1"/>
    <col min="5" max="15" width="16.140625" customWidth="1"/>
    <col min="16" max="17" width="17.85546875" customWidth="1"/>
    <col min="18" max="18" width="18.7109375" customWidth="1"/>
  </cols>
  <sheetData>
    <row r="1" spans="1:18" ht="27.6" customHeight="1" x14ac:dyDescent="0.25">
      <c r="P1" s="49" t="s">
        <v>14</v>
      </c>
      <c r="Q1" s="49"/>
      <c r="R1" s="49"/>
    </row>
    <row r="3" spans="1:18" ht="15.75" x14ac:dyDescent="0.25">
      <c r="A3" s="48" t="s">
        <v>153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15.75" x14ac:dyDescent="0.25">
      <c r="A4" s="48" t="s">
        <v>154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6" spans="1:18" x14ac:dyDescent="0.25">
      <c r="A6" s="38" t="s">
        <v>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40"/>
    </row>
    <row r="7" spans="1:18" x14ac:dyDescent="0.25">
      <c r="A7" s="41" t="s">
        <v>58</v>
      </c>
      <c r="B7" s="41" t="s">
        <v>4</v>
      </c>
      <c r="C7" s="41" t="s">
        <v>25</v>
      </c>
      <c r="D7" s="38" t="s">
        <v>5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40"/>
    </row>
    <row r="8" spans="1:18" ht="38.25" x14ac:dyDescent="0.25">
      <c r="A8" s="41"/>
      <c r="B8" s="41"/>
      <c r="C8" s="41"/>
      <c r="D8" s="17" t="s">
        <v>26</v>
      </c>
      <c r="E8" s="42" t="s">
        <v>167</v>
      </c>
      <c r="F8" s="43"/>
      <c r="G8" s="43"/>
      <c r="H8" s="43"/>
      <c r="I8" s="43"/>
      <c r="J8" s="43"/>
      <c r="K8" s="43"/>
      <c r="L8" s="43"/>
      <c r="M8" s="43"/>
      <c r="N8" s="43"/>
      <c r="O8" s="44"/>
      <c r="P8" s="38" t="s">
        <v>59</v>
      </c>
      <c r="Q8" s="39"/>
      <c r="R8" s="40"/>
    </row>
    <row r="9" spans="1:18" x14ac:dyDescent="0.25">
      <c r="A9" s="36">
        <v>1</v>
      </c>
      <c r="B9" s="36" t="s">
        <v>27</v>
      </c>
      <c r="C9" s="36" t="s">
        <v>28</v>
      </c>
      <c r="D9" s="36" t="s">
        <v>155</v>
      </c>
      <c r="E9" s="36" t="s">
        <v>166</v>
      </c>
      <c r="F9" s="42" t="s">
        <v>165</v>
      </c>
      <c r="G9" s="43"/>
      <c r="H9" s="43"/>
      <c r="I9" s="43"/>
      <c r="J9" s="43"/>
      <c r="K9" s="43"/>
      <c r="L9" s="43"/>
      <c r="M9" s="43"/>
      <c r="N9" s="43"/>
      <c r="O9" s="44"/>
      <c r="P9" s="45" t="s">
        <v>166</v>
      </c>
      <c r="Q9" s="42" t="s">
        <v>165</v>
      </c>
      <c r="R9" s="44"/>
    </row>
    <row r="10" spans="1:18" ht="140.25" x14ac:dyDescent="0.25">
      <c r="A10" s="37"/>
      <c r="B10" s="37"/>
      <c r="C10" s="37"/>
      <c r="D10" s="37"/>
      <c r="E10" s="37"/>
      <c r="F10" s="17" t="s">
        <v>29</v>
      </c>
      <c r="G10" s="17" t="s">
        <v>168</v>
      </c>
      <c r="H10" s="17" t="s">
        <v>176</v>
      </c>
      <c r="I10" s="17" t="s">
        <v>177</v>
      </c>
      <c r="J10" s="17" t="s">
        <v>169</v>
      </c>
      <c r="K10" s="17" t="s">
        <v>178</v>
      </c>
      <c r="L10" s="17" t="s">
        <v>179</v>
      </c>
      <c r="M10" s="28" t="s">
        <v>180</v>
      </c>
      <c r="N10" s="28" t="s">
        <v>181</v>
      </c>
      <c r="O10" s="17" t="s">
        <v>182</v>
      </c>
      <c r="P10" s="46"/>
      <c r="Q10" s="17" t="s">
        <v>170</v>
      </c>
      <c r="R10" s="17" t="s">
        <v>30</v>
      </c>
    </row>
    <row r="11" spans="1:18" ht="25.5" x14ac:dyDescent="0.25">
      <c r="A11" s="17">
        <v>2</v>
      </c>
      <c r="B11" s="17" t="s">
        <v>31</v>
      </c>
      <c r="C11" s="17" t="s">
        <v>28</v>
      </c>
      <c r="D11" s="18">
        <v>43448</v>
      </c>
      <c r="E11" s="17" t="s">
        <v>28</v>
      </c>
      <c r="F11" s="17" t="s">
        <v>28</v>
      </c>
      <c r="G11" s="17" t="s">
        <v>28</v>
      </c>
      <c r="H11" s="17" t="s">
        <v>28</v>
      </c>
      <c r="I11" s="17" t="s">
        <v>28</v>
      </c>
      <c r="J11" s="17" t="s">
        <v>28</v>
      </c>
      <c r="K11" s="17" t="s">
        <v>28</v>
      </c>
      <c r="L11" s="17" t="s">
        <v>28</v>
      </c>
      <c r="M11" s="28" t="s">
        <v>28</v>
      </c>
      <c r="N11" s="28" t="s">
        <v>28</v>
      </c>
      <c r="O11" s="17" t="s">
        <v>28</v>
      </c>
      <c r="P11" s="17" t="s">
        <v>28</v>
      </c>
      <c r="Q11" s="17" t="s">
        <v>28</v>
      </c>
      <c r="R11" s="17" t="s">
        <v>28</v>
      </c>
    </row>
    <row r="12" spans="1:18" ht="25.5" x14ac:dyDescent="0.25">
      <c r="A12" s="19" t="s">
        <v>8</v>
      </c>
      <c r="B12" s="17" t="s">
        <v>32</v>
      </c>
      <c r="C12" s="17" t="s">
        <v>28</v>
      </c>
      <c r="D12" s="18">
        <v>44519</v>
      </c>
      <c r="E12" s="17" t="s">
        <v>28</v>
      </c>
      <c r="F12" s="17" t="s">
        <v>28</v>
      </c>
      <c r="G12" s="17" t="s">
        <v>28</v>
      </c>
      <c r="H12" s="17" t="s">
        <v>28</v>
      </c>
      <c r="I12" s="17" t="s">
        <v>28</v>
      </c>
      <c r="J12" s="17" t="s">
        <v>28</v>
      </c>
      <c r="K12" s="17" t="s">
        <v>28</v>
      </c>
      <c r="L12" s="17" t="s">
        <v>28</v>
      </c>
      <c r="M12" s="28" t="s">
        <v>28</v>
      </c>
      <c r="N12" s="28" t="s">
        <v>28</v>
      </c>
      <c r="O12" s="17" t="s">
        <v>28</v>
      </c>
      <c r="P12" s="17" t="s">
        <v>28</v>
      </c>
      <c r="Q12" s="17" t="s">
        <v>28</v>
      </c>
      <c r="R12" s="17" t="s">
        <v>28</v>
      </c>
    </row>
    <row r="13" spans="1:18" ht="150.6" customHeight="1" x14ac:dyDescent="0.25">
      <c r="A13" s="17">
        <v>3</v>
      </c>
      <c r="B13" s="17" t="s">
        <v>33</v>
      </c>
      <c r="C13" s="17" t="s">
        <v>28</v>
      </c>
      <c r="D13" s="17" t="s">
        <v>172</v>
      </c>
      <c r="E13" s="17" t="s">
        <v>28</v>
      </c>
      <c r="F13" s="17" t="s">
        <v>28</v>
      </c>
      <c r="G13" s="17" t="s">
        <v>28</v>
      </c>
      <c r="H13" s="17" t="s">
        <v>28</v>
      </c>
      <c r="I13" s="17" t="s">
        <v>28</v>
      </c>
      <c r="J13" s="17" t="s">
        <v>28</v>
      </c>
      <c r="K13" s="17" t="s">
        <v>28</v>
      </c>
      <c r="L13" s="17" t="s">
        <v>28</v>
      </c>
      <c r="M13" s="28" t="s">
        <v>28</v>
      </c>
      <c r="N13" s="28" t="s">
        <v>28</v>
      </c>
      <c r="O13" s="17" t="s">
        <v>28</v>
      </c>
      <c r="P13" s="17" t="s">
        <v>28</v>
      </c>
      <c r="Q13" s="17" t="s">
        <v>28</v>
      </c>
      <c r="R13" s="17" t="s">
        <v>28</v>
      </c>
    </row>
    <row r="14" spans="1:18" ht="38.25" x14ac:dyDescent="0.25">
      <c r="A14" s="17">
        <v>4</v>
      </c>
      <c r="B14" s="17" t="s">
        <v>34</v>
      </c>
      <c r="C14" s="17" t="s">
        <v>28</v>
      </c>
      <c r="D14" s="17" t="s">
        <v>35</v>
      </c>
      <c r="E14" s="17" t="s">
        <v>28</v>
      </c>
      <c r="F14" s="17" t="s">
        <v>28</v>
      </c>
      <c r="G14" s="17" t="s">
        <v>28</v>
      </c>
      <c r="H14" s="17" t="s">
        <v>28</v>
      </c>
      <c r="I14" s="17" t="s">
        <v>28</v>
      </c>
      <c r="J14" s="17" t="s">
        <v>28</v>
      </c>
      <c r="K14" s="17" t="s">
        <v>28</v>
      </c>
      <c r="L14" s="17" t="s">
        <v>28</v>
      </c>
      <c r="M14" s="28" t="s">
        <v>28</v>
      </c>
      <c r="N14" s="28" t="s">
        <v>28</v>
      </c>
      <c r="O14" s="17" t="s">
        <v>28</v>
      </c>
      <c r="P14" s="17" t="s">
        <v>28</v>
      </c>
      <c r="Q14" s="17" t="s">
        <v>28</v>
      </c>
      <c r="R14" s="17" t="s">
        <v>28</v>
      </c>
    </row>
    <row r="15" spans="1:18" ht="51" x14ac:dyDescent="0.25">
      <c r="A15" s="17">
        <v>5</v>
      </c>
      <c r="B15" s="17" t="s">
        <v>36</v>
      </c>
      <c r="C15" s="17" t="s">
        <v>28</v>
      </c>
      <c r="D15" s="17" t="s">
        <v>60</v>
      </c>
      <c r="E15" s="17" t="s">
        <v>28</v>
      </c>
      <c r="F15" s="17" t="s">
        <v>28</v>
      </c>
      <c r="G15" s="17" t="s">
        <v>28</v>
      </c>
      <c r="H15" s="17" t="s">
        <v>28</v>
      </c>
      <c r="I15" s="17" t="s">
        <v>28</v>
      </c>
      <c r="J15" s="17" t="s">
        <v>28</v>
      </c>
      <c r="K15" s="17" t="s">
        <v>28</v>
      </c>
      <c r="L15" s="17" t="s">
        <v>28</v>
      </c>
      <c r="M15" s="28" t="s">
        <v>28</v>
      </c>
      <c r="N15" s="28" t="s">
        <v>28</v>
      </c>
      <c r="O15" s="17" t="s">
        <v>28</v>
      </c>
      <c r="P15" s="17" t="s">
        <v>28</v>
      </c>
      <c r="Q15" s="17" t="s">
        <v>28</v>
      </c>
      <c r="R15" s="17" t="s">
        <v>28</v>
      </c>
    </row>
    <row r="16" spans="1:18" ht="38.25" x14ac:dyDescent="0.25">
      <c r="A16" s="17">
        <v>6</v>
      </c>
      <c r="B16" s="17" t="s">
        <v>37</v>
      </c>
      <c r="C16" s="17" t="s">
        <v>28</v>
      </c>
      <c r="D16" s="18">
        <v>43466</v>
      </c>
      <c r="E16" s="17" t="s">
        <v>28</v>
      </c>
      <c r="F16" s="18">
        <v>43101</v>
      </c>
      <c r="G16" s="18">
        <v>42005</v>
      </c>
      <c r="H16" s="18">
        <v>42005</v>
      </c>
      <c r="I16" s="18">
        <v>43101</v>
      </c>
      <c r="J16" s="18">
        <v>43466</v>
      </c>
      <c r="K16" s="18">
        <v>44197</v>
      </c>
      <c r="L16" s="18">
        <v>44197</v>
      </c>
      <c r="M16" s="18">
        <v>44197</v>
      </c>
      <c r="N16" s="18">
        <v>44197</v>
      </c>
      <c r="O16" s="18">
        <v>44927</v>
      </c>
      <c r="P16" s="17" t="s">
        <v>28</v>
      </c>
      <c r="Q16" s="18">
        <v>42736</v>
      </c>
      <c r="R16" s="18">
        <v>42005</v>
      </c>
    </row>
    <row r="17" spans="1:18" ht="38.25" x14ac:dyDescent="0.25">
      <c r="A17" s="17">
        <v>7</v>
      </c>
      <c r="B17" s="17" t="s">
        <v>38</v>
      </c>
      <c r="C17" s="17" t="s">
        <v>28</v>
      </c>
      <c r="D17" s="18">
        <v>45291</v>
      </c>
      <c r="E17" s="17" t="s">
        <v>28</v>
      </c>
      <c r="F17" s="18">
        <v>45657</v>
      </c>
      <c r="G17" s="18">
        <v>45657</v>
      </c>
      <c r="H17" s="18">
        <v>44561</v>
      </c>
      <c r="I17" s="18">
        <v>45657</v>
      </c>
      <c r="J17" s="18">
        <v>45291</v>
      </c>
      <c r="K17" s="18">
        <v>45291</v>
      </c>
      <c r="L17" s="18">
        <v>44926</v>
      </c>
      <c r="M17" s="18">
        <v>44926</v>
      </c>
      <c r="N17" s="18">
        <v>45291</v>
      </c>
      <c r="O17" s="18">
        <v>46023</v>
      </c>
      <c r="P17" s="17" t="s">
        <v>28</v>
      </c>
      <c r="Q17" s="18">
        <v>45657</v>
      </c>
      <c r="R17" s="18">
        <f t="shared" ref="Q17:R17" si="0">$D17</f>
        <v>45291</v>
      </c>
    </row>
    <row r="18" spans="1:18" ht="117.75" customHeight="1" x14ac:dyDescent="0.25">
      <c r="A18" s="17">
        <v>8</v>
      </c>
      <c r="B18" s="17" t="s">
        <v>39</v>
      </c>
      <c r="C18" s="17" t="s">
        <v>40</v>
      </c>
      <c r="D18" s="20">
        <f>D19+D23+D27</f>
        <v>11534217.1306208</v>
      </c>
      <c r="E18" s="20">
        <f>E19+E23+E27</f>
        <v>11049809.425202001</v>
      </c>
      <c r="F18" s="20">
        <f t="shared" ref="F18:R18" si="1">F19+F23+F27</f>
        <v>5761509.4691619994</v>
      </c>
      <c r="G18" s="20">
        <f t="shared" si="1"/>
        <v>4399380.7620400004</v>
      </c>
      <c r="H18" s="20">
        <f t="shared" si="1"/>
        <v>71240.39999999998</v>
      </c>
      <c r="I18" s="20">
        <f t="shared" si="1"/>
        <v>54236.993999999999</v>
      </c>
      <c r="J18" s="20">
        <f t="shared" si="1"/>
        <v>19200</v>
      </c>
      <c r="K18" s="20">
        <f t="shared" si="1"/>
        <v>256944</v>
      </c>
      <c r="L18" s="20">
        <f t="shared" si="1"/>
        <v>157866</v>
      </c>
      <c r="M18" s="20">
        <f t="shared" ref="M18" si="2">M19+M23+M27</f>
        <v>115094.20199999999</v>
      </c>
      <c r="N18" s="20">
        <f t="shared" ref="N18" si="3">N19+N23+N27</f>
        <v>191282.598</v>
      </c>
      <c r="O18" s="20">
        <f t="shared" si="1"/>
        <v>23055</v>
      </c>
      <c r="P18" s="20">
        <f t="shared" si="1"/>
        <v>484407.7054188</v>
      </c>
      <c r="Q18" s="20">
        <f t="shared" si="1"/>
        <v>117556.44</v>
      </c>
      <c r="R18" s="20">
        <f t="shared" si="1"/>
        <v>366851.2654188</v>
      </c>
    </row>
    <row r="19" spans="1:18" x14ac:dyDescent="0.25">
      <c r="A19" s="23" t="s">
        <v>61</v>
      </c>
      <c r="B19" s="24" t="s">
        <v>160</v>
      </c>
      <c r="C19" s="24" t="s">
        <v>40</v>
      </c>
      <c r="D19" s="25">
        <f>SUM(E19,P19)</f>
        <v>3658302.2472519996</v>
      </c>
      <c r="E19" s="25">
        <f>SUM(F19:O19)</f>
        <v>3620864.0886519994</v>
      </c>
      <c r="F19" s="25">
        <f>F20+F21+F22</f>
        <v>3268070.2662919993</v>
      </c>
      <c r="G19" s="25">
        <f t="shared" ref="G19:O19" si="4">G20+G21+G22</f>
        <v>88042.604359999998</v>
      </c>
      <c r="H19" s="25">
        <f t="shared" si="4"/>
        <v>71240.39999999998</v>
      </c>
      <c r="I19" s="25">
        <f t="shared" si="4"/>
        <v>20803.817999999999</v>
      </c>
      <c r="J19" s="25">
        <f t="shared" si="4"/>
        <v>0</v>
      </c>
      <c r="K19" s="25">
        <f t="shared" si="4"/>
        <v>39204</v>
      </c>
      <c r="L19" s="25">
        <f t="shared" si="4"/>
        <v>78936</v>
      </c>
      <c r="M19" s="25">
        <f t="shared" si="4"/>
        <v>48000</v>
      </c>
      <c r="N19" s="25">
        <f t="shared" si="4"/>
        <v>6567</v>
      </c>
      <c r="O19" s="25">
        <f t="shared" si="4"/>
        <v>0</v>
      </c>
      <c r="P19" s="25">
        <f>SUM(Q19:R19)</f>
        <v>37438.158599999995</v>
      </c>
      <c r="Q19" s="25">
        <f>SUM(Q20:Q22)</f>
        <v>7011.96</v>
      </c>
      <c r="R19" s="25">
        <f>SUM(R20:R22)</f>
        <v>30426.198599999996</v>
      </c>
    </row>
    <row r="20" spans="1:18" ht="29.25" customHeight="1" x14ac:dyDescent="0.25">
      <c r="A20" s="18" t="s">
        <v>62</v>
      </c>
      <c r="B20" s="17" t="s">
        <v>173</v>
      </c>
      <c r="C20" s="17" t="s">
        <v>40</v>
      </c>
      <c r="D20" s="20">
        <f>SUM(E20,P20)</f>
        <v>1280000.0032199994</v>
      </c>
      <c r="E20" s="20">
        <f>SUM(F20:O20)</f>
        <v>1263851.9490199995</v>
      </c>
      <c r="F20" s="20">
        <v>985273.49658999988</v>
      </c>
      <c r="G20" s="20">
        <v>79398.021129999994</v>
      </c>
      <c r="H20" s="20">
        <v>28682.752799999987</v>
      </c>
      <c r="I20" s="20">
        <v>8151</v>
      </c>
      <c r="J20" s="20">
        <v>0</v>
      </c>
      <c r="K20" s="20">
        <v>34475.957399999999</v>
      </c>
      <c r="L20" s="20">
        <v>75598.079699999987</v>
      </c>
      <c r="M20" s="20">
        <v>46033.991399999999</v>
      </c>
      <c r="N20" s="20">
        <v>6238.65</v>
      </c>
      <c r="O20" s="20">
        <v>0</v>
      </c>
      <c r="P20" s="20">
        <f>SUM(Q20:R20)</f>
        <v>16148.0542</v>
      </c>
      <c r="Q20" s="20">
        <v>2500</v>
      </c>
      <c r="R20" s="20">
        <v>13648.0542</v>
      </c>
    </row>
    <row r="21" spans="1:18" ht="30" customHeight="1" x14ac:dyDescent="0.25">
      <c r="A21" s="18" t="s">
        <v>156</v>
      </c>
      <c r="B21" s="17" t="s">
        <v>174</v>
      </c>
      <c r="C21" s="17" t="s">
        <v>40</v>
      </c>
      <c r="D21" s="20">
        <f t="shared" ref="D21:D22" si="5">SUM(E21,P21)</f>
        <v>154492.59969400003</v>
      </c>
      <c r="E21" s="20">
        <f t="shared" ref="E21:E22" si="6">SUM(F21:O21)</f>
        <v>154492.59969400003</v>
      </c>
      <c r="F21" s="20">
        <v>154492.59969400003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f t="shared" ref="P21:P22" si="7">SUM(Q21:R21)</f>
        <v>0</v>
      </c>
      <c r="Q21" s="20">
        <v>0</v>
      </c>
      <c r="R21" s="20">
        <v>0</v>
      </c>
    </row>
    <row r="22" spans="1:18" ht="29.25" customHeight="1" x14ac:dyDescent="0.25">
      <c r="A22" s="18" t="s">
        <v>157</v>
      </c>
      <c r="B22" s="17" t="s">
        <v>175</v>
      </c>
      <c r="C22" s="17" t="s">
        <v>40</v>
      </c>
      <c r="D22" s="20">
        <f t="shared" si="5"/>
        <v>2223809.6443379992</v>
      </c>
      <c r="E22" s="20">
        <f t="shared" si="6"/>
        <v>2202519.5399379991</v>
      </c>
      <c r="F22" s="20">
        <v>2128304.1700079995</v>
      </c>
      <c r="G22" s="20">
        <v>8644.5832299999965</v>
      </c>
      <c r="H22" s="20">
        <v>42557.647199999992</v>
      </c>
      <c r="I22" s="20">
        <v>12652.817999999999</v>
      </c>
      <c r="J22" s="20">
        <v>0</v>
      </c>
      <c r="K22" s="20">
        <v>4728.0425999999998</v>
      </c>
      <c r="L22" s="20">
        <v>3337.9203000000052</v>
      </c>
      <c r="M22" s="20">
        <v>1966.008600000001</v>
      </c>
      <c r="N22" s="20">
        <v>328.35000000000036</v>
      </c>
      <c r="O22" s="20">
        <v>0</v>
      </c>
      <c r="P22" s="20">
        <f t="shared" si="7"/>
        <v>21290.104399999997</v>
      </c>
      <c r="Q22" s="20">
        <v>4511.96</v>
      </c>
      <c r="R22" s="20">
        <v>16778.144399999997</v>
      </c>
    </row>
    <row r="23" spans="1:18" x14ac:dyDescent="0.25">
      <c r="A23" s="23" t="s">
        <v>63</v>
      </c>
      <c r="B23" s="24" t="s">
        <v>163</v>
      </c>
      <c r="C23" s="24" t="s">
        <v>40</v>
      </c>
      <c r="D23" s="25">
        <f>SUM(E23,P23)</f>
        <v>3381477.934624</v>
      </c>
      <c r="E23" s="25">
        <f>SUM(F23:O23)</f>
        <v>3342450.0587499999</v>
      </c>
      <c r="F23" s="25">
        <f>F24+F25+F26</f>
        <v>1553290.44707</v>
      </c>
      <c r="G23" s="25">
        <f t="shared" ref="G23:O23" si="8">G24+G25+G26</f>
        <v>1368338.1576799999</v>
      </c>
      <c r="H23" s="25">
        <f t="shared" si="8"/>
        <v>0</v>
      </c>
      <c r="I23" s="25">
        <f t="shared" si="8"/>
        <v>13443.251999999999</v>
      </c>
      <c r="J23" s="25">
        <f t="shared" si="8"/>
        <v>0</v>
      </c>
      <c r="K23" s="25">
        <f t="shared" si="8"/>
        <v>120192</v>
      </c>
      <c r="L23" s="25">
        <f t="shared" si="8"/>
        <v>78930</v>
      </c>
      <c r="M23" s="25">
        <f t="shared" si="8"/>
        <v>67094.20199999999</v>
      </c>
      <c r="N23" s="25">
        <f t="shared" si="8"/>
        <v>141162</v>
      </c>
      <c r="O23" s="25">
        <f t="shared" si="8"/>
        <v>0</v>
      </c>
      <c r="P23" s="25">
        <f>SUM(Q23:R23)</f>
        <v>39027.87587399999</v>
      </c>
      <c r="Q23" s="25">
        <f>SUM(Q24:Q26)</f>
        <v>20544.48</v>
      </c>
      <c r="R23" s="25">
        <f>SUM(R24:R26)</f>
        <v>18483.395873999994</v>
      </c>
    </row>
    <row r="24" spans="1:18" ht="31.5" customHeight="1" x14ac:dyDescent="0.25">
      <c r="A24" s="18" t="s">
        <v>64</v>
      </c>
      <c r="B24" s="28" t="s">
        <v>173</v>
      </c>
      <c r="C24" s="17" t="s">
        <v>40</v>
      </c>
      <c r="D24" s="20">
        <f>SUM(E24,P24)</f>
        <v>1505308.95</v>
      </c>
      <c r="E24" s="20">
        <f>SUM(F24:O24)</f>
        <v>1477500.7342253402</v>
      </c>
      <c r="F24" s="20">
        <v>333902.47499999998</v>
      </c>
      <c r="G24" s="20">
        <v>758043.45481527399</v>
      </c>
      <c r="H24" s="20">
        <v>0</v>
      </c>
      <c r="I24" s="20">
        <v>5815.7261484289074</v>
      </c>
      <c r="J24" s="20">
        <v>0</v>
      </c>
      <c r="K24" s="20">
        <v>105696.72155445362</v>
      </c>
      <c r="L24" s="20">
        <v>75592.333418478243</v>
      </c>
      <c r="M24" s="20">
        <v>64346.123288705465</v>
      </c>
      <c r="N24" s="20">
        <v>134103.9</v>
      </c>
      <c r="O24" s="20">
        <v>0</v>
      </c>
      <c r="P24" s="20">
        <f>SUM(Q24:R24)</f>
        <v>27808.215774659737</v>
      </c>
      <c r="Q24" s="20">
        <v>19517.256000000001</v>
      </c>
      <c r="R24" s="20">
        <v>8290.9597746597337</v>
      </c>
    </row>
    <row r="25" spans="1:18" ht="30" customHeight="1" x14ac:dyDescent="0.25">
      <c r="A25" s="18" t="s">
        <v>158</v>
      </c>
      <c r="B25" s="28" t="s">
        <v>174</v>
      </c>
      <c r="C25" s="17" t="s">
        <v>40</v>
      </c>
      <c r="D25" s="20">
        <f t="shared" ref="D25:D26" si="9">SUM(E25,P25)</f>
        <v>1049927.07</v>
      </c>
      <c r="E25" s="20">
        <f t="shared" ref="E25:E26" si="10">SUM(F25:O25)</f>
        <v>1049927.07</v>
      </c>
      <c r="F25" s="20">
        <v>1049927.07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f t="shared" ref="P25:P26" si="11">SUM(Q25:R25)</f>
        <v>0</v>
      </c>
      <c r="Q25" s="20">
        <v>0</v>
      </c>
      <c r="R25" s="20">
        <v>0</v>
      </c>
    </row>
    <row r="26" spans="1:18" ht="30.75" customHeight="1" x14ac:dyDescent="0.25">
      <c r="A26" s="18" t="s">
        <v>159</v>
      </c>
      <c r="B26" s="28" t="s">
        <v>175</v>
      </c>
      <c r="C26" s="17" t="s">
        <v>40</v>
      </c>
      <c r="D26" s="20">
        <f t="shared" si="9"/>
        <v>826241.91462400008</v>
      </c>
      <c r="E26" s="20">
        <f t="shared" si="10"/>
        <v>815022.25452465983</v>
      </c>
      <c r="F26" s="20">
        <v>169460.90207000007</v>
      </c>
      <c r="G26" s="20">
        <v>610294.70286472596</v>
      </c>
      <c r="H26" s="20">
        <v>0</v>
      </c>
      <c r="I26" s="20">
        <v>7627.5258515710912</v>
      </c>
      <c r="J26" s="20">
        <v>0</v>
      </c>
      <c r="K26" s="20">
        <v>14495.278445546384</v>
      </c>
      <c r="L26" s="20">
        <v>3337.6665815217566</v>
      </c>
      <c r="M26" s="20">
        <v>2748.0787112945254</v>
      </c>
      <c r="N26" s="20">
        <v>7058.1000000000058</v>
      </c>
      <c r="O26" s="20">
        <v>0</v>
      </c>
      <c r="P26" s="20">
        <f t="shared" si="11"/>
        <v>11219.660099340259</v>
      </c>
      <c r="Q26" s="20">
        <v>1027.2239999999983</v>
      </c>
      <c r="R26" s="20">
        <v>10192.436099340261</v>
      </c>
    </row>
    <row r="27" spans="1:18" x14ac:dyDescent="0.25">
      <c r="A27" s="23" t="s">
        <v>65</v>
      </c>
      <c r="B27" s="24" t="s">
        <v>164</v>
      </c>
      <c r="C27" s="24" t="s">
        <v>40</v>
      </c>
      <c r="D27" s="25">
        <f>SUM(E27,P27)</f>
        <v>4494436.9487447999</v>
      </c>
      <c r="E27" s="25">
        <f>SUM(F27:O27)</f>
        <v>4086495.2778000003</v>
      </c>
      <c r="F27" s="25">
        <f>F28+F29+F30</f>
        <v>940148.75580000004</v>
      </c>
      <c r="G27" s="25">
        <f t="shared" ref="G27:O27" si="12">G28+G29+G30</f>
        <v>2943000</v>
      </c>
      <c r="H27" s="25">
        <f t="shared" si="12"/>
        <v>0</v>
      </c>
      <c r="I27" s="25">
        <f t="shared" si="12"/>
        <v>19989.923999999999</v>
      </c>
      <c r="J27" s="25">
        <f t="shared" si="12"/>
        <v>19200</v>
      </c>
      <c r="K27" s="25">
        <f t="shared" si="12"/>
        <v>97548</v>
      </c>
      <c r="L27" s="25">
        <f t="shared" si="12"/>
        <v>0</v>
      </c>
      <c r="M27" s="25">
        <f t="shared" si="12"/>
        <v>0</v>
      </c>
      <c r="N27" s="25">
        <f t="shared" si="12"/>
        <v>43553.597999999998</v>
      </c>
      <c r="O27" s="25">
        <f t="shared" si="12"/>
        <v>23055</v>
      </c>
      <c r="P27" s="25">
        <f>SUM(Q27:R27)</f>
        <v>407941.67094480002</v>
      </c>
      <c r="Q27" s="25">
        <f>SUM(Q28:Q30)</f>
        <v>90000</v>
      </c>
      <c r="R27" s="25">
        <f>SUM(R28:R30)</f>
        <v>317941.67094480002</v>
      </c>
    </row>
    <row r="28" spans="1:18" ht="28.5" customHeight="1" x14ac:dyDescent="0.25">
      <c r="A28" s="18" t="s">
        <v>66</v>
      </c>
      <c r="B28" s="28" t="s">
        <v>173</v>
      </c>
      <c r="C28" s="17" t="s">
        <v>40</v>
      </c>
      <c r="D28" s="20">
        <f>SUM(E28,P28)</f>
        <v>1505308.9499999997</v>
      </c>
      <c r="E28" s="20">
        <f>SUM(F28:O28)</f>
        <v>1277192.2132022192</v>
      </c>
      <c r="F28" s="20">
        <v>385482.47499999998</v>
      </c>
      <c r="G28" s="20">
        <v>725953.71316653001</v>
      </c>
      <c r="H28" s="20">
        <v>0</v>
      </c>
      <c r="I28" s="20">
        <v>8647.9018404108301</v>
      </c>
      <c r="J28" s="20">
        <v>8046.34392154135</v>
      </c>
      <c r="K28" s="20">
        <v>85783.611173737372</v>
      </c>
      <c r="L28" s="20">
        <v>0</v>
      </c>
      <c r="M28" s="20">
        <v>0</v>
      </c>
      <c r="N28" s="20">
        <v>41375.918099999995</v>
      </c>
      <c r="O28" s="20">
        <v>21902.25</v>
      </c>
      <c r="P28" s="20">
        <f>SUM(Q28:R28)</f>
        <v>228116.73679778044</v>
      </c>
      <c r="Q28" s="20">
        <v>85500</v>
      </c>
      <c r="R28" s="20">
        <v>142616.73679778044</v>
      </c>
    </row>
    <row r="29" spans="1:18" ht="25.5" x14ac:dyDescent="0.25">
      <c r="A29" s="18" t="s">
        <v>161</v>
      </c>
      <c r="B29" s="28" t="s">
        <v>174</v>
      </c>
      <c r="C29" s="17" t="s">
        <v>40</v>
      </c>
      <c r="D29" s="20">
        <f t="shared" ref="D29:D30" si="13">SUM(E29,P29)</f>
        <v>0</v>
      </c>
      <c r="E29" s="20">
        <f t="shared" ref="E29:E30" si="14">SUM(F29:O29)</f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f t="shared" ref="P29:P30" si="15">SUM(Q29:R29)</f>
        <v>0</v>
      </c>
      <c r="Q29" s="20">
        <v>0</v>
      </c>
      <c r="R29" s="20">
        <v>0</v>
      </c>
    </row>
    <row r="30" spans="1:18" ht="30.75" customHeight="1" x14ac:dyDescent="0.25">
      <c r="A30" s="18" t="s">
        <v>162</v>
      </c>
      <c r="B30" s="28" t="s">
        <v>175</v>
      </c>
      <c r="C30" s="17" t="s">
        <v>40</v>
      </c>
      <c r="D30" s="20">
        <f t="shared" si="13"/>
        <v>2989127.9987447993</v>
      </c>
      <c r="E30" s="20">
        <f t="shared" si="14"/>
        <v>2809303.0645977799</v>
      </c>
      <c r="F30" s="20">
        <v>554666.28080000007</v>
      </c>
      <c r="G30" s="20">
        <v>2217046.2868334698</v>
      </c>
      <c r="H30" s="20">
        <v>0</v>
      </c>
      <c r="I30" s="20">
        <v>11342.022159589169</v>
      </c>
      <c r="J30" s="20">
        <v>11153.656078458651</v>
      </c>
      <c r="K30" s="20">
        <v>11764.388826262628</v>
      </c>
      <c r="L30" s="20">
        <v>0</v>
      </c>
      <c r="M30" s="20">
        <v>0</v>
      </c>
      <c r="N30" s="20">
        <v>2177.6799000000028</v>
      </c>
      <c r="O30" s="20">
        <v>1152.75</v>
      </c>
      <c r="P30" s="20">
        <f t="shared" si="15"/>
        <v>179824.93414701958</v>
      </c>
      <c r="Q30" s="20">
        <v>4500</v>
      </c>
      <c r="R30" s="20">
        <v>175324.93414701958</v>
      </c>
    </row>
    <row r="31" spans="1:18" ht="25.5" x14ac:dyDescent="0.25">
      <c r="A31" s="17">
        <v>9</v>
      </c>
      <c r="B31" s="17" t="s">
        <v>41</v>
      </c>
      <c r="C31" s="17" t="s">
        <v>28</v>
      </c>
      <c r="D31" s="17" t="s">
        <v>28</v>
      </c>
      <c r="E31" s="17" t="s">
        <v>28</v>
      </c>
      <c r="F31" s="17" t="s">
        <v>28</v>
      </c>
      <c r="G31" s="17" t="s">
        <v>28</v>
      </c>
      <c r="H31" s="17" t="s">
        <v>28</v>
      </c>
      <c r="I31" s="17" t="s">
        <v>28</v>
      </c>
      <c r="J31" s="17" t="s">
        <v>28</v>
      </c>
      <c r="K31" s="17" t="s">
        <v>28</v>
      </c>
      <c r="L31" s="17" t="s">
        <v>28</v>
      </c>
      <c r="M31" s="28" t="s">
        <v>28</v>
      </c>
      <c r="N31" s="28" t="s">
        <v>28</v>
      </c>
      <c r="O31" s="17" t="s">
        <v>28</v>
      </c>
      <c r="P31" s="17" t="s">
        <v>28</v>
      </c>
      <c r="Q31" s="17" t="s">
        <v>28</v>
      </c>
      <c r="R31" s="17" t="s">
        <v>28</v>
      </c>
    </row>
    <row r="32" spans="1:18" ht="14.45" customHeight="1" x14ac:dyDescent="0.25">
      <c r="A32" s="19" t="s">
        <v>67</v>
      </c>
      <c r="B32" s="17" t="s">
        <v>68</v>
      </c>
      <c r="C32" s="17" t="s">
        <v>28</v>
      </c>
      <c r="D32" s="38" t="s">
        <v>71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</row>
    <row r="33" spans="1:18" x14ac:dyDescent="0.25">
      <c r="A33" s="18" t="s">
        <v>69</v>
      </c>
      <c r="B33" s="17" t="s">
        <v>70</v>
      </c>
      <c r="C33" s="17" t="s">
        <v>42</v>
      </c>
      <c r="D33" s="17" t="s">
        <v>28</v>
      </c>
      <c r="E33" s="17" t="s">
        <v>28</v>
      </c>
      <c r="F33" s="17" t="s">
        <v>28</v>
      </c>
      <c r="G33" s="17" t="s">
        <v>28</v>
      </c>
      <c r="H33" s="17" t="s">
        <v>28</v>
      </c>
      <c r="I33" s="17" t="s">
        <v>28</v>
      </c>
      <c r="J33" s="17" t="s">
        <v>28</v>
      </c>
      <c r="K33" s="17" t="s">
        <v>28</v>
      </c>
      <c r="L33" s="17" t="s">
        <v>28</v>
      </c>
      <c r="M33" s="28" t="s">
        <v>28</v>
      </c>
      <c r="N33" s="28" t="s">
        <v>28</v>
      </c>
      <c r="O33" s="17" t="s">
        <v>28</v>
      </c>
      <c r="P33" s="17" t="s">
        <v>28</v>
      </c>
      <c r="Q33" s="17" t="s">
        <v>28</v>
      </c>
      <c r="R33" s="17" t="s">
        <v>28</v>
      </c>
    </row>
    <row r="34" spans="1:18" x14ac:dyDescent="0.25">
      <c r="A34" s="18" t="s">
        <v>72</v>
      </c>
      <c r="B34" s="17" t="s">
        <v>73</v>
      </c>
      <c r="C34" s="17" t="s">
        <v>42</v>
      </c>
      <c r="D34" s="17" t="s">
        <v>28</v>
      </c>
      <c r="E34" s="17" t="s">
        <v>28</v>
      </c>
      <c r="F34" s="17" t="s">
        <v>28</v>
      </c>
      <c r="G34" s="17" t="s">
        <v>28</v>
      </c>
      <c r="H34" s="17" t="s">
        <v>28</v>
      </c>
      <c r="I34" s="17" t="s">
        <v>28</v>
      </c>
      <c r="J34" s="17" t="s">
        <v>28</v>
      </c>
      <c r="K34" s="17" t="s">
        <v>28</v>
      </c>
      <c r="L34" s="17" t="s">
        <v>28</v>
      </c>
      <c r="M34" s="28" t="s">
        <v>28</v>
      </c>
      <c r="N34" s="28" t="s">
        <v>28</v>
      </c>
      <c r="O34" s="17" t="s">
        <v>28</v>
      </c>
      <c r="P34" s="17" t="s">
        <v>28</v>
      </c>
      <c r="Q34" s="17" t="s">
        <v>28</v>
      </c>
      <c r="R34" s="17" t="s">
        <v>28</v>
      </c>
    </row>
    <row r="35" spans="1:18" ht="25.5" x14ac:dyDescent="0.25">
      <c r="A35" s="19" t="s">
        <v>74</v>
      </c>
      <c r="B35" s="17" t="s">
        <v>75</v>
      </c>
      <c r="C35" s="17" t="s">
        <v>28</v>
      </c>
      <c r="D35" s="38" t="s">
        <v>71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40"/>
    </row>
    <row r="36" spans="1:18" ht="14.45" customHeight="1" x14ac:dyDescent="0.25">
      <c r="A36" s="18" t="s">
        <v>76</v>
      </c>
      <c r="B36" s="17" t="s">
        <v>70</v>
      </c>
      <c r="C36" s="17" t="s">
        <v>43</v>
      </c>
      <c r="D36" s="17" t="s">
        <v>28</v>
      </c>
      <c r="E36" s="17" t="s">
        <v>28</v>
      </c>
      <c r="F36" s="17" t="s">
        <v>28</v>
      </c>
      <c r="G36" s="17" t="s">
        <v>28</v>
      </c>
      <c r="H36" s="17" t="s">
        <v>28</v>
      </c>
      <c r="I36" s="17" t="s">
        <v>28</v>
      </c>
      <c r="J36" s="17" t="s">
        <v>28</v>
      </c>
      <c r="K36" s="17" t="s">
        <v>28</v>
      </c>
      <c r="L36" s="17" t="s">
        <v>28</v>
      </c>
      <c r="M36" s="28" t="s">
        <v>28</v>
      </c>
      <c r="N36" s="28" t="s">
        <v>28</v>
      </c>
      <c r="O36" s="17" t="s">
        <v>28</v>
      </c>
      <c r="P36" s="17" t="s">
        <v>28</v>
      </c>
      <c r="Q36" s="17" t="s">
        <v>28</v>
      </c>
      <c r="R36" s="17" t="s">
        <v>28</v>
      </c>
    </row>
    <row r="37" spans="1:18" x14ac:dyDescent="0.25">
      <c r="A37" s="18" t="s">
        <v>77</v>
      </c>
      <c r="B37" s="17" t="s">
        <v>73</v>
      </c>
      <c r="C37" s="17" t="s">
        <v>43</v>
      </c>
      <c r="D37" s="17" t="s">
        <v>28</v>
      </c>
      <c r="E37" s="17" t="s">
        <v>28</v>
      </c>
      <c r="F37" s="17" t="s">
        <v>28</v>
      </c>
      <c r="G37" s="17" t="s">
        <v>28</v>
      </c>
      <c r="H37" s="17" t="s">
        <v>28</v>
      </c>
      <c r="I37" s="17" t="s">
        <v>28</v>
      </c>
      <c r="J37" s="17" t="s">
        <v>28</v>
      </c>
      <c r="K37" s="17" t="s">
        <v>28</v>
      </c>
      <c r="L37" s="17" t="s">
        <v>28</v>
      </c>
      <c r="M37" s="28" t="s">
        <v>28</v>
      </c>
      <c r="N37" s="28" t="s">
        <v>28</v>
      </c>
      <c r="O37" s="17" t="s">
        <v>28</v>
      </c>
      <c r="P37" s="17" t="s">
        <v>28</v>
      </c>
      <c r="Q37" s="17" t="s">
        <v>28</v>
      </c>
      <c r="R37" s="17" t="s">
        <v>28</v>
      </c>
    </row>
    <row r="38" spans="1:18" ht="38.25" x14ac:dyDescent="0.25">
      <c r="A38" s="19" t="s">
        <v>78</v>
      </c>
      <c r="B38" s="17" t="s">
        <v>79</v>
      </c>
      <c r="C38" s="17" t="s">
        <v>28</v>
      </c>
      <c r="D38" s="38" t="s">
        <v>71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</row>
    <row r="39" spans="1:18" ht="14.45" customHeight="1" x14ac:dyDescent="0.25">
      <c r="A39" s="18" t="s">
        <v>80</v>
      </c>
      <c r="B39" s="17" t="s">
        <v>70</v>
      </c>
      <c r="C39" s="17" t="s">
        <v>44</v>
      </c>
      <c r="D39" s="17" t="s">
        <v>28</v>
      </c>
      <c r="E39" s="17" t="s">
        <v>28</v>
      </c>
      <c r="F39" s="17" t="s">
        <v>28</v>
      </c>
      <c r="G39" s="17" t="s">
        <v>28</v>
      </c>
      <c r="H39" s="17" t="s">
        <v>28</v>
      </c>
      <c r="I39" s="17" t="s">
        <v>28</v>
      </c>
      <c r="J39" s="17" t="s">
        <v>28</v>
      </c>
      <c r="K39" s="17" t="s">
        <v>28</v>
      </c>
      <c r="L39" s="17" t="s">
        <v>28</v>
      </c>
      <c r="M39" s="28" t="s">
        <v>28</v>
      </c>
      <c r="N39" s="28" t="s">
        <v>28</v>
      </c>
      <c r="O39" s="17" t="s">
        <v>28</v>
      </c>
      <c r="P39" s="17" t="s">
        <v>28</v>
      </c>
      <c r="Q39" s="17" t="s">
        <v>28</v>
      </c>
      <c r="R39" s="17" t="s">
        <v>28</v>
      </c>
    </row>
    <row r="40" spans="1:18" x14ac:dyDescent="0.25">
      <c r="A40" s="18" t="s">
        <v>81</v>
      </c>
      <c r="B40" s="17" t="s">
        <v>73</v>
      </c>
      <c r="C40" s="17" t="s">
        <v>44</v>
      </c>
      <c r="D40" s="17" t="s">
        <v>28</v>
      </c>
      <c r="E40" s="17" t="s">
        <v>28</v>
      </c>
      <c r="F40" s="17" t="s">
        <v>28</v>
      </c>
      <c r="G40" s="17" t="s">
        <v>28</v>
      </c>
      <c r="H40" s="17" t="s">
        <v>28</v>
      </c>
      <c r="I40" s="17" t="s">
        <v>28</v>
      </c>
      <c r="J40" s="17" t="s">
        <v>28</v>
      </c>
      <c r="K40" s="17" t="s">
        <v>28</v>
      </c>
      <c r="L40" s="17" t="s">
        <v>28</v>
      </c>
      <c r="M40" s="28" t="s">
        <v>28</v>
      </c>
      <c r="N40" s="28" t="s">
        <v>28</v>
      </c>
      <c r="O40" s="17" t="s">
        <v>28</v>
      </c>
      <c r="P40" s="17" t="s">
        <v>28</v>
      </c>
      <c r="Q40" s="17" t="s">
        <v>28</v>
      </c>
      <c r="R40" s="17" t="s">
        <v>28</v>
      </c>
    </row>
    <row r="41" spans="1:18" ht="25.5" x14ac:dyDescent="0.25">
      <c r="A41" s="19" t="s">
        <v>82</v>
      </c>
      <c r="B41" s="17" t="s">
        <v>83</v>
      </c>
      <c r="C41" s="17" t="s">
        <v>45</v>
      </c>
      <c r="D41" s="38" t="s">
        <v>71</v>
      </c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40"/>
    </row>
    <row r="42" spans="1:18" ht="14.45" customHeight="1" x14ac:dyDescent="0.25">
      <c r="A42" s="18" t="s">
        <v>84</v>
      </c>
      <c r="B42" s="17" t="s">
        <v>70</v>
      </c>
      <c r="C42" s="17" t="s">
        <v>45</v>
      </c>
      <c r="D42" s="17" t="s">
        <v>28</v>
      </c>
      <c r="E42" s="17" t="s">
        <v>28</v>
      </c>
      <c r="F42" s="17" t="s">
        <v>28</v>
      </c>
      <c r="G42" s="17" t="s">
        <v>28</v>
      </c>
      <c r="H42" s="17" t="s">
        <v>28</v>
      </c>
      <c r="I42" s="17" t="s">
        <v>28</v>
      </c>
      <c r="J42" s="17" t="s">
        <v>28</v>
      </c>
      <c r="K42" s="17" t="s">
        <v>28</v>
      </c>
      <c r="L42" s="17" t="s">
        <v>28</v>
      </c>
      <c r="M42" s="28" t="s">
        <v>28</v>
      </c>
      <c r="N42" s="28" t="s">
        <v>28</v>
      </c>
      <c r="O42" s="17" t="s">
        <v>28</v>
      </c>
      <c r="P42" s="17" t="s">
        <v>28</v>
      </c>
      <c r="Q42" s="17" t="s">
        <v>28</v>
      </c>
      <c r="R42" s="17" t="s">
        <v>28</v>
      </c>
    </row>
    <row r="43" spans="1:18" x14ac:dyDescent="0.25">
      <c r="A43" s="18" t="s">
        <v>85</v>
      </c>
      <c r="B43" s="17" t="s">
        <v>73</v>
      </c>
      <c r="C43" s="17" t="s">
        <v>45</v>
      </c>
      <c r="D43" s="17" t="s">
        <v>28</v>
      </c>
      <c r="E43" s="17" t="s">
        <v>28</v>
      </c>
      <c r="F43" s="17" t="s">
        <v>28</v>
      </c>
      <c r="G43" s="17" t="s">
        <v>28</v>
      </c>
      <c r="H43" s="17" t="s">
        <v>28</v>
      </c>
      <c r="I43" s="17" t="s">
        <v>28</v>
      </c>
      <c r="J43" s="17" t="s">
        <v>28</v>
      </c>
      <c r="K43" s="17" t="s">
        <v>28</v>
      </c>
      <c r="L43" s="17" t="s">
        <v>28</v>
      </c>
      <c r="M43" s="28" t="s">
        <v>28</v>
      </c>
      <c r="N43" s="28" t="s">
        <v>28</v>
      </c>
      <c r="O43" s="17" t="s">
        <v>28</v>
      </c>
      <c r="P43" s="17" t="s">
        <v>28</v>
      </c>
      <c r="Q43" s="17" t="s">
        <v>28</v>
      </c>
      <c r="R43" s="17" t="s">
        <v>28</v>
      </c>
    </row>
    <row r="44" spans="1:18" ht="14.45" customHeight="1" x14ac:dyDescent="0.25">
      <c r="A44" s="19" t="s">
        <v>89</v>
      </c>
      <c r="B44" s="17" t="s">
        <v>90</v>
      </c>
      <c r="C44" s="17" t="s">
        <v>46</v>
      </c>
      <c r="D44" s="38" t="s">
        <v>71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40"/>
    </row>
    <row r="45" spans="1:18" ht="14.45" customHeight="1" x14ac:dyDescent="0.25">
      <c r="A45" s="18" t="s">
        <v>91</v>
      </c>
      <c r="B45" s="17" t="s">
        <v>70</v>
      </c>
      <c r="C45" s="17" t="s">
        <v>46</v>
      </c>
      <c r="D45" s="17" t="s">
        <v>28</v>
      </c>
      <c r="E45" s="17" t="s">
        <v>28</v>
      </c>
      <c r="F45" s="17" t="s">
        <v>28</v>
      </c>
      <c r="G45" s="17" t="s">
        <v>28</v>
      </c>
      <c r="H45" s="17" t="s">
        <v>28</v>
      </c>
      <c r="I45" s="17" t="s">
        <v>28</v>
      </c>
      <c r="J45" s="17" t="s">
        <v>28</v>
      </c>
      <c r="K45" s="17" t="s">
        <v>28</v>
      </c>
      <c r="L45" s="17" t="s">
        <v>28</v>
      </c>
      <c r="M45" s="28" t="s">
        <v>28</v>
      </c>
      <c r="N45" s="28" t="s">
        <v>28</v>
      </c>
      <c r="O45" s="17" t="s">
        <v>28</v>
      </c>
      <c r="P45" s="17" t="s">
        <v>28</v>
      </c>
      <c r="Q45" s="17" t="s">
        <v>28</v>
      </c>
      <c r="R45" s="17" t="s">
        <v>28</v>
      </c>
    </row>
    <row r="46" spans="1:18" x14ac:dyDescent="0.25">
      <c r="A46" s="18" t="s">
        <v>92</v>
      </c>
      <c r="B46" s="17" t="s">
        <v>73</v>
      </c>
      <c r="C46" s="17" t="s">
        <v>46</v>
      </c>
      <c r="D46" s="17" t="s">
        <v>28</v>
      </c>
      <c r="E46" s="17" t="s">
        <v>28</v>
      </c>
      <c r="F46" s="17" t="s">
        <v>28</v>
      </c>
      <c r="G46" s="17" t="s">
        <v>28</v>
      </c>
      <c r="H46" s="17" t="s">
        <v>28</v>
      </c>
      <c r="I46" s="17" t="s">
        <v>28</v>
      </c>
      <c r="J46" s="17" t="s">
        <v>28</v>
      </c>
      <c r="K46" s="17" t="s">
        <v>28</v>
      </c>
      <c r="L46" s="17" t="s">
        <v>28</v>
      </c>
      <c r="M46" s="28" t="s">
        <v>28</v>
      </c>
      <c r="N46" s="28" t="s">
        <v>28</v>
      </c>
      <c r="O46" s="17" t="s">
        <v>28</v>
      </c>
      <c r="P46" s="17" t="s">
        <v>28</v>
      </c>
      <c r="Q46" s="17" t="s">
        <v>28</v>
      </c>
      <c r="R46" s="17" t="s">
        <v>28</v>
      </c>
    </row>
    <row r="47" spans="1:18" ht="25.5" x14ac:dyDescent="0.25">
      <c r="A47" s="19" t="s">
        <v>93</v>
      </c>
      <c r="B47" s="17" t="s">
        <v>94</v>
      </c>
      <c r="C47" s="17" t="s">
        <v>45</v>
      </c>
      <c r="D47" s="38" t="s">
        <v>71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40"/>
    </row>
    <row r="48" spans="1:18" x14ac:dyDescent="0.25">
      <c r="A48" s="18" t="s">
        <v>95</v>
      </c>
      <c r="B48" s="17" t="s">
        <v>70</v>
      </c>
      <c r="C48" s="17" t="s">
        <v>45</v>
      </c>
      <c r="D48" s="27" t="s">
        <v>28</v>
      </c>
      <c r="E48" s="27" t="s">
        <v>28</v>
      </c>
      <c r="F48" s="27" t="s">
        <v>28</v>
      </c>
      <c r="G48" s="27" t="s">
        <v>28</v>
      </c>
      <c r="H48" s="27" t="s">
        <v>28</v>
      </c>
      <c r="I48" s="27" t="s">
        <v>28</v>
      </c>
      <c r="J48" s="27" t="s">
        <v>28</v>
      </c>
      <c r="K48" s="27" t="s">
        <v>28</v>
      </c>
      <c r="L48" s="27" t="s">
        <v>28</v>
      </c>
      <c r="M48" s="28" t="s">
        <v>28</v>
      </c>
      <c r="N48" s="28" t="s">
        <v>28</v>
      </c>
      <c r="O48" s="27" t="s">
        <v>28</v>
      </c>
      <c r="P48" s="27" t="s">
        <v>28</v>
      </c>
      <c r="Q48" s="27" t="s">
        <v>28</v>
      </c>
      <c r="R48" s="27" t="s">
        <v>28</v>
      </c>
    </row>
    <row r="49" spans="1:18" x14ac:dyDescent="0.25">
      <c r="A49" s="18" t="s">
        <v>96</v>
      </c>
      <c r="B49" s="17" t="s">
        <v>73</v>
      </c>
      <c r="C49" s="17" t="s">
        <v>45</v>
      </c>
      <c r="D49" s="27" t="s">
        <v>28</v>
      </c>
      <c r="E49" s="27" t="s">
        <v>28</v>
      </c>
      <c r="F49" s="27" t="s">
        <v>28</v>
      </c>
      <c r="G49" s="27" t="s">
        <v>28</v>
      </c>
      <c r="H49" s="27" t="s">
        <v>28</v>
      </c>
      <c r="I49" s="27" t="s">
        <v>28</v>
      </c>
      <c r="J49" s="27" t="s">
        <v>28</v>
      </c>
      <c r="K49" s="27" t="s">
        <v>28</v>
      </c>
      <c r="L49" s="27" t="s">
        <v>28</v>
      </c>
      <c r="M49" s="28" t="s">
        <v>28</v>
      </c>
      <c r="N49" s="28" t="s">
        <v>28</v>
      </c>
      <c r="O49" s="27" t="s">
        <v>28</v>
      </c>
      <c r="P49" s="27" t="s">
        <v>28</v>
      </c>
      <c r="Q49" s="27" t="s">
        <v>28</v>
      </c>
      <c r="R49" s="27" t="s">
        <v>28</v>
      </c>
    </row>
    <row r="50" spans="1:18" ht="25.5" x14ac:dyDescent="0.25">
      <c r="A50" s="19" t="s">
        <v>97</v>
      </c>
      <c r="B50" s="17" t="s">
        <v>98</v>
      </c>
      <c r="C50" s="17" t="s">
        <v>45</v>
      </c>
      <c r="D50" s="27" t="s">
        <v>28</v>
      </c>
      <c r="E50" s="27" t="s">
        <v>28</v>
      </c>
      <c r="F50" s="27" t="s">
        <v>28</v>
      </c>
      <c r="G50" s="27" t="s">
        <v>28</v>
      </c>
      <c r="H50" s="27" t="s">
        <v>28</v>
      </c>
      <c r="I50" s="27" t="s">
        <v>28</v>
      </c>
      <c r="J50" s="27" t="s">
        <v>28</v>
      </c>
      <c r="K50" s="27" t="s">
        <v>28</v>
      </c>
      <c r="L50" s="27" t="s">
        <v>28</v>
      </c>
      <c r="M50" s="28" t="s">
        <v>28</v>
      </c>
      <c r="N50" s="28" t="s">
        <v>28</v>
      </c>
      <c r="O50" s="27" t="s">
        <v>28</v>
      </c>
      <c r="P50" s="27" t="s">
        <v>28</v>
      </c>
      <c r="Q50" s="27" t="s">
        <v>28</v>
      </c>
      <c r="R50" s="27" t="s">
        <v>28</v>
      </c>
    </row>
    <row r="51" spans="1:18" ht="14.45" customHeight="1" x14ac:dyDescent="0.25">
      <c r="A51" s="18" t="s">
        <v>99</v>
      </c>
      <c r="B51" s="17" t="s">
        <v>70</v>
      </c>
      <c r="C51" s="17" t="s">
        <v>45</v>
      </c>
      <c r="D51" s="17" t="s">
        <v>28</v>
      </c>
      <c r="E51" s="17" t="s">
        <v>28</v>
      </c>
      <c r="F51" s="17" t="s">
        <v>28</v>
      </c>
      <c r="G51" s="17" t="s">
        <v>28</v>
      </c>
      <c r="H51" s="17" t="s">
        <v>28</v>
      </c>
      <c r="I51" s="17" t="s">
        <v>28</v>
      </c>
      <c r="J51" s="17" t="s">
        <v>28</v>
      </c>
      <c r="K51" s="17" t="s">
        <v>28</v>
      </c>
      <c r="L51" s="17" t="s">
        <v>28</v>
      </c>
      <c r="M51" s="28" t="s">
        <v>28</v>
      </c>
      <c r="N51" s="28" t="s">
        <v>28</v>
      </c>
      <c r="O51" s="17" t="s">
        <v>28</v>
      </c>
      <c r="P51" s="17" t="s">
        <v>28</v>
      </c>
      <c r="Q51" s="17" t="s">
        <v>28</v>
      </c>
      <c r="R51" s="17" t="s">
        <v>28</v>
      </c>
    </row>
    <row r="52" spans="1:18" x14ac:dyDescent="0.25">
      <c r="A52" s="18" t="s">
        <v>100</v>
      </c>
      <c r="B52" s="17" t="s">
        <v>73</v>
      </c>
      <c r="C52" s="17" t="s">
        <v>45</v>
      </c>
      <c r="D52" s="17" t="s">
        <v>28</v>
      </c>
      <c r="E52" s="17" t="s">
        <v>28</v>
      </c>
      <c r="F52" s="17" t="s">
        <v>28</v>
      </c>
      <c r="G52" s="17" t="s">
        <v>28</v>
      </c>
      <c r="H52" s="17" t="s">
        <v>28</v>
      </c>
      <c r="I52" s="17" t="s">
        <v>28</v>
      </c>
      <c r="J52" s="17" t="s">
        <v>28</v>
      </c>
      <c r="K52" s="17" t="s">
        <v>28</v>
      </c>
      <c r="L52" s="17" t="s">
        <v>28</v>
      </c>
      <c r="M52" s="28" t="s">
        <v>28</v>
      </c>
      <c r="N52" s="28" t="s">
        <v>28</v>
      </c>
      <c r="O52" s="17" t="s">
        <v>28</v>
      </c>
      <c r="P52" s="17" t="s">
        <v>28</v>
      </c>
      <c r="Q52" s="17" t="s">
        <v>28</v>
      </c>
      <c r="R52" s="17" t="s">
        <v>28</v>
      </c>
    </row>
    <row r="53" spans="1:18" x14ac:dyDescent="0.25">
      <c r="A53" s="18"/>
      <c r="B53" s="27" t="s">
        <v>86</v>
      </c>
      <c r="C53" s="27" t="s">
        <v>45</v>
      </c>
      <c r="D53" s="50">
        <v>65</v>
      </c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2"/>
    </row>
    <row r="54" spans="1:18" x14ac:dyDescent="0.25">
      <c r="A54" s="18"/>
      <c r="B54" s="27" t="s">
        <v>87</v>
      </c>
      <c r="C54" s="27" t="s">
        <v>45</v>
      </c>
      <c r="D54" s="50">
        <v>63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2"/>
    </row>
    <row r="55" spans="1:18" x14ac:dyDescent="0.25">
      <c r="A55" s="18"/>
      <c r="B55" s="27" t="s">
        <v>88</v>
      </c>
      <c r="C55" s="27" t="s">
        <v>45</v>
      </c>
      <c r="D55" s="50">
        <v>62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2"/>
    </row>
    <row r="56" spans="1:18" ht="38.25" x14ac:dyDescent="0.25">
      <c r="A56" s="19" t="s">
        <v>101</v>
      </c>
      <c r="B56" s="17" t="s">
        <v>102</v>
      </c>
      <c r="C56" s="17" t="s">
        <v>45</v>
      </c>
      <c r="D56" s="38" t="s">
        <v>71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40"/>
    </row>
    <row r="57" spans="1:18" ht="14.45" customHeight="1" x14ac:dyDescent="0.25">
      <c r="A57" s="18" t="s">
        <v>103</v>
      </c>
      <c r="B57" s="17" t="s">
        <v>70</v>
      </c>
      <c r="C57" s="17" t="s">
        <v>45</v>
      </c>
      <c r="D57" s="17" t="s">
        <v>28</v>
      </c>
      <c r="E57" s="17" t="s">
        <v>28</v>
      </c>
      <c r="F57" s="17" t="s">
        <v>28</v>
      </c>
      <c r="G57" s="17" t="s">
        <v>28</v>
      </c>
      <c r="H57" s="17" t="s">
        <v>28</v>
      </c>
      <c r="I57" s="17" t="s">
        <v>28</v>
      </c>
      <c r="J57" s="17" t="s">
        <v>28</v>
      </c>
      <c r="K57" s="17" t="s">
        <v>28</v>
      </c>
      <c r="L57" s="17" t="s">
        <v>28</v>
      </c>
      <c r="M57" s="28" t="s">
        <v>28</v>
      </c>
      <c r="N57" s="28" t="s">
        <v>28</v>
      </c>
      <c r="O57" s="17" t="s">
        <v>28</v>
      </c>
      <c r="P57" s="17" t="s">
        <v>28</v>
      </c>
      <c r="Q57" s="17" t="s">
        <v>28</v>
      </c>
      <c r="R57" s="17" t="s">
        <v>28</v>
      </c>
    </row>
    <row r="58" spans="1:18" x14ac:dyDescent="0.25">
      <c r="A58" s="18" t="s">
        <v>104</v>
      </c>
      <c r="B58" s="17" t="s">
        <v>73</v>
      </c>
      <c r="C58" s="17" t="s">
        <v>45</v>
      </c>
      <c r="D58" s="17" t="s">
        <v>28</v>
      </c>
      <c r="E58" s="17" t="s">
        <v>28</v>
      </c>
      <c r="F58" s="17" t="s">
        <v>28</v>
      </c>
      <c r="G58" s="17" t="s">
        <v>28</v>
      </c>
      <c r="H58" s="17" t="s">
        <v>28</v>
      </c>
      <c r="I58" s="17" t="s">
        <v>28</v>
      </c>
      <c r="J58" s="17" t="s">
        <v>28</v>
      </c>
      <c r="K58" s="17" t="s">
        <v>28</v>
      </c>
      <c r="L58" s="17" t="s">
        <v>28</v>
      </c>
      <c r="M58" s="28" t="s">
        <v>28</v>
      </c>
      <c r="N58" s="28" t="s">
        <v>28</v>
      </c>
      <c r="O58" s="17" t="s">
        <v>28</v>
      </c>
      <c r="P58" s="17" t="s">
        <v>28</v>
      </c>
      <c r="Q58" s="17" t="s">
        <v>28</v>
      </c>
      <c r="R58" s="17" t="s">
        <v>28</v>
      </c>
    </row>
    <row r="59" spans="1:18" ht="25.5" x14ac:dyDescent="0.25">
      <c r="A59" s="19" t="s">
        <v>105</v>
      </c>
      <c r="B59" s="17" t="s">
        <v>106</v>
      </c>
      <c r="C59" s="17" t="s">
        <v>45</v>
      </c>
      <c r="D59" s="38" t="s">
        <v>71</v>
      </c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40"/>
    </row>
    <row r="60" spans="1:18" ht="14.45" customHeight="1" x14ac:dyDescent="0.25">
      <c r="A60" s="18" t="s">
        <v>107</v>
      </c>
      <c r="B60" s="17" t="s">
        <v>70</v>
      </c>
      <c r="C60" s="17" t="s">
        <v>45</v>
      </c>
      <c r="D60" s="17" t="s">
        <v>28</v>
      </c>
      <c r="E60" s="17" t="s">
        <v>28</v>
      </c>
      <c r="F60" s="17" t="s">
        <v>28</v>
      </c>
      <c r="G60" s="17" t="s">
        <v>28</v>
      </c>
      <c r="H60" s="17" t="s">
        <v>28</v>
      </c>
      <c r="I60" s="17" t="s">
        <v>28</v>
      </c>
      <c r="J60" s="17" t="s">
        <v>28</v>
      </c>
      <c r="K60" s="17" t="s">
        <v>28</v>
      </c>
      <c r="L60" s="17" t="s">
        <v>28</v>
      </c>
      <c r="M60" s="28" t="s">
        <v>28</v>
      </c>
      <c r="N60" s="28" t="s">
        <v>28</v>
      </c>
      <c r="O60" s="17" t="s">
        <v>28</v>
      </c>
      <c r="P60" s="17" t="s">
        <v>28</v>
      </c>
      <c r="Q60" s="17" t="s">
        <v>28</v>
      </c>
      <c r="R60" s="17" t="s">
        <v>28</v>
      </c>
    </row>
    <row r="61" spans="1:18" x14ac:dyDescent="0.25">
      <c r="A61" s="18" t="s">
        <v>108</v>
      </c>
      <c r="B61" s="17" t="s">
        <v>73</v>
      </c>
      <c r="C61" s="17" t="s">
        <v>45</v>
      </c>
      <c r="D61" s="17" t="s">
        <v>28</v>
      </c>
      <c r="E61" s="17" t="s">
        <v>28</v>
      </c>
      <c r="F61" s="17" t="s">
        <v>28</v>
      </c>
      <c r="G61" s="17" t="s">
        <v>28</v>
      </c>
      <c r="H61" s="17" t="s">
        <v>28</v>
      </c>
      <c r="I61" s="17" t="s">
        <v>28</v>
      </c>
      <c r="J61" s="17" t="s">
        <v>28</v>
      </c>
      <c r="K61" s="17" t="s">
        <v>28</v>
      </c>
      <c r="L61" s="17" t="s">
        <v>28</v>
      </c>
      <c r="M61" s="28" t="s">
        <v>28</v>
      </c>
      <c r="N61" s="28" t="s">
        <v>28</v>
      </c>
      <c r="O61" s="17" t="s">
        <v>28</v>
      </c>
      <c r="P61" s="17" t="s">
        <v>28</v>
      </c>
      <c r="Q61" s="17" t="s">
        <v>28</v>
      </c>
      <c r="R61" s="17" t="s">
        <v>28</v>
      </c>
    </row>
    <row r="62" spans="1:18" ht="38.25" x14ac:dyDescent="0.25">
      <c r="A62" s="19" t="s">
        <v>109</v>
      </c>
      <c r="B62" s="17" t="s">
        <v>110</v>
      </c>
      <c r="C62" s="17" t="s">
        <v>45</v>
      </c>
      <c r="D62" s="38" t="s">
        <v>71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40"/>
    </row>
    <row r="63" spans="1:18" ht="14.45" customHeight="1" x14ac:dyDescent="0.25">
      <c r="A63" s="18" t="s">
        <v>111</v>
      </c>
      <c r="B63" s="17" t="s">
        <v>70</v>
      </c>
      <c r="C63" s="17" t="s">
        <v>45</v>
      </c>
      <c r="D63" s="17" t="s">
        <v>28</v>
      </c>
      <c r="E63" s="17" t="s">
        <v>28</v>
      </c>
      <c r="F63" s="17" t="s">
        <v>28</v>
      </c>
      <c r="G63" s="17" t="s">
        <v>28</v>
      </c>
      <c r="H63" s="17" t="s">
        <v>28</v>
      </c>
      <c r="I63" s="17" t="s">
        <v>28</v>
      </c>
      <c r="J63" s="17" t="s">
        <v>28</v>
      </c>
      <c r="K63" s="17" t="s">
        <v>28</v>
      </c>
      <c r="L63" s="17" t="s">
        <v>28</v>
      </c>
      <c r="M63" s="28" t="s">
        <v>28</v>
      </c>
      <c r="N63" s="28" t="s">
        <v>28</v>
      </c>
      <c r="O63" s="17" t="s">
        <v>28</v>
      </c>
      <c r="P63" s="17" t="s">
        <v>28</v>
      </c>
      <c r="Q63" s="17" t="s">
        <v>28</v>
      </c>
      <c r="R63" s="17" t="s">
        <v>28</v>
      </c>
    </row>
    <row r="64" spans="1:18" x14ac:dyDescent="0.25">
      <c r="A64" s="18" t="s">
        <v>112</v>
      </c>
      <c r="B64" s="17" t="s">
        <v>73</v>
      </c>
      <c r="C64" s="17" t="s">
        <v>45</v>
      </c>
      <c r="D64" s="17" t="s">
        <v>28</v>
      </c>
      <c r="E64" s="17" t="s">
        <v>28</v>
      </c>
      <c r="F64" s="17" t="s">
        <v>28</v>
      </c>
      <c r="G64" s="17" t="s">
        <v>28</v>
      </c>
      <c r="H64" s="17" t="s">
        <v>28</v>
      </c>
      <c r="I64" s="17" t="s">
        <v>28</v>
      </c>
      <c r="J64" s="17" t="s">
        <v>28</v>
      </c>
      <c r="K64" s="17" t="s">
        <v>28</v>
      </c>
      <c r="L64" s="17" t="s">
        <v>28</v>
      </c>
      <c r="M64" s="28" t="s">
        <v>28</v>
      </c>
      <c r="N64" s="28" t="s">
        <v>28</v>
      </c>
      <c r="O64" s="17" t="s">
        <v>28</v>
      </c>
      <c r="P64" s="17" t="s">
        <v>28</v>
      </c>
      <c r="Q64" s="17" t="s">
        <v>28</v>
      </c>
      <c r="R64" s="17" t="s">
        <v>28</v>
      </c>
    </row>
    <row r="65" spans="1:18" ht="25.5" x14ac:dyDescent="0.25">
      <c r="A65" s="19" t="s">
        <v>113</v>
      </c>
      <c r="B65" s="17" t="s">
        <v>114</v>
      </c>
      <c r="C65" s="17" t="s">
        <v>115</v>
      </c>
      <c r="D65" s="17" t="s">
        <v>28</v>
      </c>
      <c r="E65" s="17" t="s">
        <v>28</v>
      </c>
      <c r="F65" s="17" t="s">
        <v>28</v>
      </c>
      <c r="G65" s="17" t="s">
        <v>28</v>
      </c>
      <c r="H65" s="17" t="s">
        <v>28</v>
      </c>
      <c r="I65" s="17" t="s">
        <v>28</v>
      </c>
      <c r="J65" s="17" t="s">
        <v>28</v>
      </c>
      <c r="K65" s="17" t="s">
        <v>28</v>
      </c>
      <c r="L65" s="17" t="s">
        <v>28</v>
      </c>
      <c r="M65" s="28" t="s">
        <v>28</v>
      </c>
      <c r="N65" s="28" t="s">
        <v>28</v>
      </c>
      <c r="O65" s="17" t="s">
        <v>28</v>
      </c>
      <c r="P65" s="17" t="s">
        <v>28</v>
      </c>
      <c r="Q65" s="17" t="s">
        <v>28</v>
      </c>
      <c r="R65" s="17" t="s">
        <v>28</v>
      </c>
    </row>
    <row r="66" spans="1:18" ht="26.1" customHeight="1" x14ac:dyDescent="0.25">
      <c r="A66" s="18" t="s">
        <v>116</v>
      </c>
      <c r="B66" s="26" t="s">
        <v>171</v>
      </c>
      <c r="C66" s="17" t="s">
        <v>115</v>
      </c>
      <c r="D66" s="27" t="s">
        <v>28</v>
      </c>
      <c r="E66" s="17" t="s">
        <v>28</v>
      </c>
      <c r="F66" s="17" t="s">
        <v>28</v>
      </c>
      <c r="G66" s="17" t="s">
        <v>28</v>
      </c>
      <c r="H66" s="17" t="s">
        <v>28</v>
      </c>
      <c r="I66" s="17" t="s">
        <v>28</v>
      </c>
      <c r="J66" s="17" t="s">
        <v>28</v>
      </c>
      <c r="K66" s="17" t="s">
        <v>28</v>
      </c>
      <c r="L66" s="17" t="s">
        <v>28</v>
      </c>
      <c r="M66" s="28" t="s">
        <v>28</v>
      </c>
      <c r="N66" s="28" t="s">
        <v>28</v>
      </c>
      <c r="O66" s="17" t="s">
        <v>28</v>
      </c>
      <c r="P66" s="17" t="s">
        <v>28</v>
      </c>
      <c r="Q66" s="17" t="s">
        <v>28</v>
      </c>
      <c r="R66" s="17" t="s">
        <v>28</v>
      </c>
    </row>
    <row r="67" spans="1:18" ht="26.1" customHeight="1" x14ac:dyDescent="0.25">
      <c r="A67" s="18" t="s">
        <v>117</v>
      </c>
      <c r="B67" s="17" t="s">
        <v>73</v>
      </c>
      <c r="C67" s="17" t="s">
        <v>115</v>
      </c>
      <c r="D67" s="27" t="s">
        <v>28</v>
      </c>
      <c r="E67" s="17" t="s">
        <v>28</v>
      </c>
      <c r="F67" s="17" t="s">
        <v>28</v>
      </c>
      <c r="G67" s="17" t="s">
        <v>28</v>
      </c>
      <c r="H67" s="17" t="s">
        <v>28</v>
      </c>
      <c r="I67" s="17" t="s">
        <v>28</v>
      </c>
      <c r="J67" s="17" t="s">
        <v>28</v>
      </c>
      <c r="K67" s="17" t="s">
        <v>28</v>
      </c>
      <c r="L67" s="17" t="s">
        <v>28</v>
      </c>
      <c r="M67" s="28" t="s">
        <v>28</v>
      </c>
      <c r="N67" s="28" t="s">
        <v>28</v>
      </c>
      <c r="O67" s="17" t="s">
        <v>28</v>
      </c>
      <c r="P67" s="17" t="s">
        <v>28</v>
      </c>
      <c r="Q67" s="17" t="s">
        <v>28</v>
      </c>
      <c r="R67" s="17" t="s">
        <v>28</v>
      </c>
    </row>
    <row r="68" spans="1:18" ht="26.1" customHeight="1" x14ac:dyDescent="0.25">
      <c r="A68" s="18"/>
      <c r="B68" s="17" t="s">
        <v>86</v>
      </c>
      <c r="C68" s="17" t="s">
        <v>115</v>
      </c>
      <c r="D68" s="38">
        <v>0.16735</v>
      </c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40"/>
    </row>
    <row r="69" spans="1:18" ht="26.1" customHeight="1" x14ac:dyDescent="0.25">
      <c r="A69" s="18"/>
      <c r="B69" s="17" t="s">
        <v>87</v>
      </c>
      <c r="C69" s="17" t="s">
        <v>115</v>
      </c>
      <c r="D69" s="38">
        <v>0.16735</v>
      </c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40"/>
    </row>
    <row r="70" spans="1:18" ht="26.1" customHeight="1" x14ac:dyDescent="0.25">
      <c r="A70" s="18"/>
      <c r="B70" s="17" t="s">
        <v>88</v>
      </c>
      <c r="C70" s="17" t="s">
        <v>115</v>
      </c>
      <c r="D70" s="38">
        <v>0.16735</v>
      </c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40"/>
    </row>
    <row r="71" spans="1:18" ht="25.5" x14ac:dyDescent="0.25">
      <c r="A71" s="19" t="s">
        <v>118</v>
      </c>
      <c r="B71" s="17" t="s">
        <v>119</v>
      </c>
      <c r="C71" s="17" t="s">
        <v>47</v>
      </c>
      <c r="D71" s="38" t="s">
        <v>71</v>
      </c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40"/>
    </row>
    <row r="72" spans="1:18" ht="14.45" customHeight="1" x14ac:dyDescent="0.25">
      <c r="A72" s="18" t="s">
        <v>120</v>
      </c>
      <c r="B72" s="17" t="s">
        <v>70</v>
      </c>
      <c r="C72" s="17" t="s">
        <v>47</v>
      </c>
      <c r="D72" s="17" t="s">
        <v>28</v>
      </c>
      <c r="E72" s="17" t="s">
        <v>28</v>
      </c>
      <c r="F72" s="17" t="s">
        <v>28</v>
      </c>
      <c r="G72" s="17" t="s">
        <v>28</v>
      </c>
      <c r="H72" s="17" t="s">
        <v>28</v>
      </c>
      <c r="I72" s="17" t="s">
        <v>28</v>
      </c>
      <c r="J72" s="17" t="s">
        <v>28</v>
      </c>
      <c r="K72" s="17" t="s">
        <v>28</v>
      </c>
      <c r="L72" s="17" t="s">
        <v>28</v>
      </c>
      <c r="M72" s="28" t="s">
        <v>28</v>
      </c>
      <c r="N72" s="28" t="s">
        <v>28</v>
      </c>
      <c r="O72" s="17" t="s">
        <v>28</v>
      </c>
      <c r="P72" s="17" t="s">
        <v>28</v>
      </c>
      <c r="Q72" s="17" t="s">
        <v>28</v>
      </c>
      <c r="R72" s="17" t="s">
        <v>28</v>
      </c>
    </row>
    <row r="73" spans="1:18" x14ac:dyDescent="0.25">
      <c r="A73" s="18" t="s">
        <v>121</v>
      </c>
      <c r="B73" s="17" t="s">
        <v>73</v>
      </c>
      <c r="C73" s="17" t="s">
        <v>47</v>
      </c>
      <c r="D73" s="17" t="s">
        <v>28</v>
      </c>
      <c r="E73" s="17" t="s">
        <v>28</v>
      </c>
      <c r="F73" s="17" t="s">
        <v>28</v>
      </c>
      <c r="G73" s="17" t="s">
        <v>28</v>
      </c>
      <c r="H73" s="17" t="s">
        <v>28</v>
      </c>
      <c r="I73" s="17" t="s">
        <v>28</v>
      </c>
      <c r="J73" s="17" t="s">
        <v>28</v>
      </c>
      <c r="K73" s="17" t="s">
        <v>28</v>
      </c>
      <c r="L73" s="17" t="s">
        <v>28</v>
      </c>
      <c r="M73" s="28" t="s">
        <v>28</v>
      </c>
      <c r="N73" s="28" t="s">
        <v>28</v>
      </c>
      <c r="O73" s="17" t="s">
        <v>28</v>
      </c>
      <c r="P73" s="17" t="s">
        <v>28</v>
      </c>
      <c r="Q73" s="17" t="s">
        <v>28</v>
      </c>
      <c r="R73" s="17" t="s">
        <v>28</v>
      </c>
    </row>
    <row r="74" spans="1:18" ht="25.5" x14ac:dyDescent="0.25">
      <c r="A74" s="21" t="s">
        <v>122</v>
      </c>
      <c r="B74" s="17" t="s">
        <v>123</v>
      </c>
      <c r="C74" s="17" t="s">
        <v>47</v>
      </c>
      <c r="D74" s="38" t="s">
        <v>71</v>
      </c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40"/>
    </row>
    <row r="75" spans="1:18" ht="14.45" customHeight="1" x14ac:dyDescent="0.25">
      <c r="A75" s="17" t="s">
        <v>124</v>
      </c>
      <c r="B75" s="17" t="s">
        <v>70</v>
      </c>
      <c r="C75" s="17" t="s">
        <v>47</v>
      </c>
      <c r="D75" s="17" t="s">
        <v>28</v>
      </c>
      <c r="E75" s="17" t="s">
        <v>28</v>
      </c>
      <c r="F75" s="17" t="s">
        <v>28</v>
      </c>
      <c r="G75" s="17" t="s">
        <v>28</v>
      </c>
      <c r="H75" s="17" t="s">
        <v>28</v>
      </c>
      <c r="I75" s="17" t="s">
        <v>28</v>
      </c>
      <c r="J75" s="17" t="s">
        <v>28</v>
      </c>
      <c r="K75" s="17" t="s">
        <v>28</v>
      </c>
      <c r="L75" s="17" t="s">
        <v>28</v>
      </c>
      <c r="M75" s="28" t="s">
        <v>28</v>
      </c>
      <c r="N75" s="28" t="s">
        <v>28</v>
      </c>
      <c r="O75" s="17" t="s">
        <v>28</v>
      </c>
      <c r="P75" s="17" t="s">
        <v>28</v>
      </c>
      <c r="Q75" s="17" t="s">
        <v>28</v>
      </c>
      <c r="R75" s="17" t="s">
        <v>28</v>
      </c>
    </row>
    <row r="76" spans="1:18" x14ac:dyDescent="0.25">
      <c r="A76" s="17" t="s">
        <v>125</v>
      </c>
      <c r="B76" s="17" t="s">
        <v>73</v>
      </c>
      <c r="C76" s="17" t="s">
        <v>47</v>
      </c>
      <c r="D76" s="17" t="s">
        <v>28</v>
      </c>
      <c r="E76" s="17" t="s">
        <v>28</v>
      </c>
      <c r="F76" s="17" t="s">
        <v>28</v>
      </c>
      <c r="G76" s="17" t="s">
        <v>28</v>
      </c>
      <c r="H76" s="17" t="s">
        <v>28</v>
      </c>
      <c r="I76" s="17" t="s">
        <v>28</v>
      </c>
      <c r="J76" s="17" t="s">
        <v>28</v>
      </c>
      <c r="K76" s="17" t="s">
        <v>28</v>
      </c>
      <c r="L76" s="17" t="s">
        <v>28</v>
      </c>
      <c r="M76" s="28" t="s">
        <v>28</v>
      </c>
      <c r="N76" s="28" t="s">
        <v>28</v>
      </c>
      <c r="O76" s="17" t="s">
        <v>28</v>
      </c>
      <c r="P76" s="17" t="s">
        <v>28</v>
      </c>
      <c r="Q76" s="17" t="s">
        <v>28</v>
      </c>
      <c r="R76" s="17" t="s">
        <v>28</v>
      </c>
    </row>
    <row r="77" spans="1:18" ht="25.5" x14ac:dyDescent="0.25">
      <c r="A77" s="21" t="s">
        <v>126</v>
      </c>
      <c r="B77" s="17" t="s">
        <v>127</v>
      </c>
      <c r="C77" s="17" t="s">
        <v>28</v>
      </c>
      <c r="D77" s="38" t="s">
        <v>71</v>
      </c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40"/>
    </row>
    <row r="78" spans="1:18" ht="14.45" customHeight="1" x14ac:dyDescent="0.25">
      <c r="A78" s="17" t="s">
        <v>128</v>
      </c>
      <c r="B78" s="17" t="s">
        <v>70</v>
      </c>
      <c r="C78" s="17" t="s">
        <v>48</v>
      </c>
      <c r="D78" s="17" t="s">
        <v>28</v>
      </c>
      <c r="E78" s="17" t="s">
        <v>28</v>
      </c>
      <c r="F78" s="17" t="s">
        <v>28</v>
      </c>
      <c r="G78" s="17" t="s">
        <v>28</v>
      </c>
      <c r="H78" s="17" t="s">
        <v>28</v>
      </c>
      <c r="I78" s="17" t="s">
        <v>28</v>
      </c>
      <c r="J78" s="17" t="s">
        <v>28</v>
      </c>
      <c r="K78" s="17" t="s">
        <v>28</v>
      </c>
      <c r="L78" s="17" t="s">
        <v>28</v>
      </c>
      <c r="M78" s="28" t="s">
        <v>28</v>
      </c>
      <c r="N78" s="28" t="s">
        <v>28</v>
      </c>
      <c r="O78" s="17" t="s">
        <v>28</v>
      </c>
      <c r="P78" s="17" t="s">
        <v>28</v>
      </c>
      <c r="Q78" s="17" t="s">
        <v>28</v>
      </c>
      <c r="R78" s="17" t="s">
        <v>28</v>
      </c>
    </row>
    <row r="79" spans="1:18" x14ac:dyDescent="0.25">
      <c r="A79" s="17" t="s">
        <v>129</v>
      </c>
      <c r="B79" s="17" t="s">
        <v>73</v>
      </c>
      <c r="C79" s="17" t="s">
        <v>48</v>
      </c>
      <c r="D79" s="17" t="s">
        <v>28</v>
      </c>
      <c r="E79" s="17" t="s">
        <v>28</v>
      </c>
      <c r="F79" s="17" t="s">
        <v>28</v>
      </c>
      <c r="G79" s="17" t="s">
        <v>28</v>
      </c>
      <c r="H79" s="17" t="s">
        <v>28</v>
      </c>
      <c r="I79" s="17" t="s">
        <v>28</v>
      </c>
      <c r="J79" s="17" t="s">
        <v>28</v>
      </c>
      <c r="K79" s="17" t="s">
        <v>28</v>
      </c>
      <c r="L79" s="17" t="s">
        <v>28</v>
      </c>
      <c r="M79" s="28" t="s">
        <v>28</v>
      </c>
      <c r="N79" s="28" t="s">
        <v>28</v>
      </c>
      <c r="O79" s="17" t="s">
        <v>28</v>
      </c>
      <c r="P79" s="17" t="s">
        <v>28</v>
      </c>
      <c r="Q79" s="17" t="s">
        <v>28</v>
      </c>
      <c r="R79" s="17" t="s">
        <v>28</v>
      </c>
    </row>
    <row r="80" spans="1:18" ht="25.5" x14ac:dyDescent="0.25">
      <c r="A80" s="21" t="s">
        <v>130</v>
      </c>
      <c r="B80" s="17" t="s">
        <v>131</v>
      </c>
      <c r="C80" s="17" t="s">
        <v>28</v>
      </c>
      <c r="D80" s="38" t="s">
        <v>71</v>
      </c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40"/>
    </row>
    <row r="81" spans="1:18" ht="14.45" customHeight="1" x14ac:dyDescent="0.25">
      <c r="A81" s="17" t="s">
        <v>132</v>
      </c>
      <c r="B81" s="17" t="s">
        <v>70</v>
      </c>
      <c r="C81" s="17" t="s">
        <v>49</v>
      </c>
      <c r="D81" s="17" t="s">
        <v>28</v>
      </c>
      <c r="E81" s="17" t="s">
        <v>28</v>
      </c>
      <c r="F81" s="17" t="s">
        <v>28</v>
      </c>
      <c r="G81" s="17" t="s">
        <v>28</v>
      </c>
      <c r="H81" s="17" t="s">
        <v>28</v>
      </c>
      <c r="I81" s="17" t="s">
        <v>28</v>
      </c>
      <c r="J81" s="17" t="s">
        <v>28</v>
      </c>
      <c r="K81" s="17" t="s">
        <v>28</v>
      </c>
      <c r="L81" s="17" t="s">
        <v>28</v>
      </c>
      <c r="M81" s="28" t="s">
        <v>28</v>
      </c>
      <c r="N81" s="28" t="s">
        <v>28</v>
      </c>
      <c r="O81" s="17" t="s">
        <v>28</v>
      </c>
      <c r="P81" s="17" t="s">
        <v>28</v>
      </c>
      <c r="Q81" s="17" t="s">
        <v>28</v>
      </c>
      <c r="R81" s="17" t="s">
        <v>28</v>
      </c>
    </row>
    <row r="82" spans="1:18" x14ac:dyDescent="0.25">
      <c r="A82" s="17" t="s">
        <v>133</v>
      </c>
      <c r="B82" s="17" t="s">
        <v>73</v>
      </c>
      <c r="C82" s="17" t="s">
        <v>49</v>
      </c>
      <c r="D82" s="17" t="s">
        <v>28</v>
      </c>
      <c r="E82" s="17" t="s">
        <v>28</v>
      </c>
      <c r="F82" s="17" t="s">
        <v>28</v>
      </c>
      <c r="G82" s="17" t="s">
        <v>28</v>
      </c>
      <c r="H82" s="17" t="s">
        <v>28</v>
      </c>
      <c r="I82" s="17" t="s">
        <v>28</v>
      </c>
      <c r="J82" s="17" t="s">
        <v>28</v>
      </c>
      <c r="K82" s="17" t="s">
        <v>28</v>
      </c>
      <c r="L82" s="17" t="s">
        <v>28</v>
      </c>
      <c r="M82" s="28" t="s">
        <v>28</v>
      </c>
      <c r="N82" s="28" t="s">
        <v>28</v>
      </c>
      <c r="O82" s="17" t="s">
        <v>28</v>
      </c>
      <c r="P82" s="17" t="s">
        <v>28</v>
      </c>
      <c r="Q82" s="17" t="s">
        <v>28</v>
      </c>
      <c r="R82" s="17" t="s">
        <v>28</v>
      </c>
    </row>
    <row r="83" spans="1:18" ht="14.45" customHeight="1" x14ac:dyDescent="0.25">
      <c r="A83" s="21" t="s">
        <v>134</v>
      </c>
      <c r="B83" s="17" t="s">
        <v>135</v>
      </c>
      <c r="C83" s="17" t="s">
        <v>50</v>
      </c>
      <c r="D83" s="38" t="s">
        <v>71</v>
      </c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40"/>
    </row>
    <row r="84" spans="1:18" ht="14.45" customHeight="1" x14ac:dyDescent="0.25">
      <c r="A84" s="17" t="s">
        <v>136</v>
      </c>
      <c r="B84" s="17" t="s">
        <v>70</v>
      </c>
      <c r="C84" s="17" t="s">
        <v>50</v>
      </c>
      <c r="D84" s="17" t="s">
        <v>28</v>
      </c>
      <c r="E84" s="17" t="s">
        <v>28</v>
      </c>
      <c r="F84" s="17" t="s">
        <v>28</v>
      </c>
      <c r="G84" s="17" t="s">
        <v>28</v>
      </c>
      <c r="H84" s="17" t="s">
        <v>28</v>
      </c>
      <c r="I84" s="17" t="s">
        <v>28</v>
      </c>
      <c r="J84" s="17" t="s">
        <v>28</v>
      </c>
      <c r="K84" s="17" t="s">
        <v>28</v>
      </c>
      <c r="L84" s="17" t="s">
        <v>28</v>
      </c>
      <c r="M84" s="28" t="s">
        <v>28</v>
      </c>
      <c r="N84" s="28" t="s">
        <v>28</v>
      </c>
      <c r="O84" s="17" t="s">
        <v>28</v>
      </c>
      <c r="P84" s="17" t="s">
        <v>28</v>
      </c>
      <c r="Q84" s="17" t="s">
        <v>28</v>
      </c>
      <c r="R84" s="17" t="s">
        <v>28</v>
      </c>
    </row>
    <row r="85" spans="1:18" x14ac:dyDescent="0.25">
      <c r="A85" s="17" t="s">
        <v>137</v>
      </c>
      <c r="B85" s="17" t="s">
        <v>73</v>
      </c>
      <c r="C85" s="17" t="s">
        <v>50</v>
      </c>
      <c r="D85" s="17" t="s">
        <v>28</v>
      </c>
      <c r="E85" s="17" t="s">
        <v>28</v>
      </c>
      <c r="F85" s="17" t="s">
        <v>28</v>
      </c>
      <c r="G85" s="17" t="s">
        <v>28</v>
      </c>
      <c r="H85" s="17" t="s">
        <v>28</v>
      </c>
      <c r="I85" s="17" t="s">
        <v>28</v>
      </c>
      <c r="J85" s="17" t="s">
        <v>28</v>
      </c>
      <c r="K85" s="17" t="s">
        <v>28</v>
      </c>
      <c r="L85" s="17" t="s">
        <v>28</v>
      </c>
      <c r="M85" s="28" t="s">
        <v>28</v>
      </c>
      <c r="N85" s="28" t="s">
        <v>28</v>
      </c>
      <c r="O85" s="17" t="s">
        <v>28</v>
      </c>
      <c r="P85" s="17" t="s">
        <v>28</v>
      </c>
      <c r="Q85" s="17" t="s">
        <v>28</v>
      </c>
      <c r="R85" s="17" t="s">
        <v>28</v>
      </c>
    </row>
    <row r="86" spans="1:18" ht="38.25" x14ac:dyDescent="0.25">
      <c r="A86" s="17">
        <v>10</v>
      </c>
      <c r="B86" s="17" t="s">
        <v>51</v>
      </c>
      <c r="C86" s="17" t="s">
        <v>28</v>
      </c>
      <c r="D86" s="17" t="s">
        <v>28</v>
      </c>
      <c r="E86" s="17" t="s">
        <v>28</v>
      </c>
      <c r="F86" s="17" t="s">
        <v>28</v>
      </c>
      <c r="G86" s="17" t="s">
        <v>28</v>
      </c>
      <c r="H86" s="17" t="s">
        <v>28</v>
      </c>
      <c r="I86" s="17" t="s">
        <v>28</v>
      </c>
      <c r="J86" s="17" t="s">
        <v>28</v>
      </c>
      <c r="K86" s="17" t="s">
        <v>28</v>
      </c>
      <c r="L86" s="17" t="s">
        <v>28</v>
      </c>
      <c r="M86" s="28" t="s">
        <v>28</v>
      </c>
      <c r="N86" s="28" t="s">
        <v>28</v>
      </c>
      <c r="O86" s="17" t="s">
        <v>28</v>
      </c>
      <c r="P86" s="17" t="s">
        <v>28</v>
      </c>
      <c r="Q86" s="27" t="s">
        <v>28</v>
      </c>
      <c r="R86" s="17" t="s">
        <v>28</v>
      </c>
    </row>
    <row r="87" spans="1:18" ht="51" hidden="1" x14ac:dyDescent="0.25">
      <c r="A87" s="19" t="s">
        <v>138</v>
      </c>
      <c r="B87" s="17" t="s">
        <v>52</v>
      </c>
      <c r="C87" s="17" t="s">
        <v>40</v>
      </c>
      <c r="D87" s="17"/>
      <c r="E87" s="17"/>
      <c r="F87" s="17"/>
      <c r="G87" s="17"/>
      <c r="H87" s="17"/>
      <c r="I87" s="17"/>
      <c r="J87" s="17"/>
      <c r="K87" s="17"/>
      <c r="L87" s="17"/>
      <c r="M87" s="28"/>
      <c r="N87" s="28"/>
      <c r="O87" s="17"/>
      <c r="P87" s="17"/>
      <c r="Q87" s="17"/>
      <c r="R87" s="17"/>
    </row>
    <row r="88" spans="1:18" hidden="1" x14ac:dyDescent="0.25">
      <c r="A88" s="18" t="s">
        <v>139</v>
      </c>
      <c r="B88" s="17" t="s">
        <v>140</v>
      </c>
      <c r="C88" s="17" t="s">
        <v>40</v>
      </c>
      <c r="D88" s="17"/>
      <c r="E88" s="17"/>
      <c r="F88" s="17"/>
      <c r="G88" s="17"/>
      <c r="H88" s="17"/>
      <c r="I88" s="17"/>
      <c r="J88" s="17"/>
      <c r="K88" s="17"/>
      <c r="L88" s="17"/>
      <c r="M88" s="28"/>
      <c r="N88" s="28"/>
      <c r="O88" s="17"/>
      <c r="P88" s="17"/>
      <c r="Q88" s="17"/>
      <c r="R88" s="17"/>
    </row>
    <row r="89" spans="1:18" hidden="1" x14ac:dyDescent="0.25">
      <c r="A89" s="18" t="s">
        <v>141</v>
      </c>
      <c r="B89" s="17" t="s">
        <v>142</v>
      </c>
      <c r="C89" s="17" t="s">
        <v>40</v>
      </c>
      <c r="D89" s="17"/>
      <c r="E89" s="17"/>
      <c r="F89" s="17"/>
      <c r="G89" s="17"/>
      <c r="H89" s="17"/>
      <c r="I89" s="17"/>
      <c r="J89" s="17"/>
      <c r="K89" s="17"/>
      <c r="L89" s="17"/>
      <c r="M89" s="28"/>
      <c r="N89" s="28"/>
      <c r="O89" s="17"/>
      <c r="P89" s="17"/>
      <c r="Q89" s="17"/>
      <c r="R89" s="17"/>
    </row>
    <row r="90" spans="1:18" hidden="1" x14ac:dyDescent="0.25">
      <c r="A90" s="18" t="s">
        <v>143</v>
      </c>
      <c r="B90" s="17" t="s">
        <v>144</v>
      </c>
      <c r="C90" s="17" t="s">
        <v>40</v>
      </c>
      <c r="D90" s="17"/>
      <c r="E90" s="17"/>
      <c r="F90" s="17"/>
      <c r="G90" s="17"/>
      <c r="H90" s="17"/>
      <c r="I90" s="17"/>
      <c r="J90" s="17"/>
      <c r="K90" s="17"/>
      <c r="L90" s="17"/>
      <c r="M90" s="28"/>
      <c r="N90" s="28"/>
      <c r="O90" s="17"/>
      <c r="P90" s="17"/>
      <c r="Q90" s="17"/>
      <c r="R90" s="17"/>
    </row>
    <row r="91" spans="1:18" hidden="1" x14ac:dyDescent="0.25">
      <c r="A91" s="18" t="s">
        <v>145</v>
      </c>
      <c r="B91" s="17" t="s">
        <v>146</v>
      </c>
      <c r="C91" s="17" t="s">
        <v>40</v>
      </c>
      <c r="D91" s="17"/>
      <c r="E91" s="17"/>
      <c r="F91" s="17"/>
      <c r="G91" s="17"/>
      <c r="H91" s="17"/>
      <c r="I91" s="17"/>
      <c r="J91" s="17"/>
      <c r="K91" s="17"/>
      <c r="L91" s="17"/>
      <c r="M91" s="28"/>
      <c r="N91" s="28"/>
      <c r="O91" s="17"/>
      <c r="P91" s="17"/>
      <c r="Q91" s="17"/>
      <c r="R91" s="17"/>
    </row>
    <row r="92" spans="1:18" hidden="1" x14ac:dyDescent="0.25">
      <c r="A92" s="19" t="s">
        <v>147</v>
      </c>
      <c r="B92" s="17" t="s">
        <v>148</v>
      </c>
      <c r="C92" s="17" t="s">
        <v>40</v>
      </c>
      <c r="D92" s="17"/>
      <c r="E92" s="17"/>
      <c r="F92" s="17"/>
      <c r="G92" s="17"/>
      <c r="H92" s="17"/>
      <c r="I92" s="17"/>
      <c r="J92" s="17"/>
      <c r="K92" s="17"/>
      <c r="L92" s="17"/>
      <c r="M92" s="28"/>
      <c r="N92" s="28"/>
      <c r="O92" s="17"/>
      <c r="P92" s="17"/>
      <c r="Q92" s="17"/>
      <c r="R92" s="17"/>
    </row>
    <row r="93" spans="1:18" hidden="1" x14ac:dyDescent="0.25">
      <c r="A93" s="18" t="s">
        <v>149</v>
      </c>
      <c r="B93" s="17" t="s">
        <v>140</v>
      </c>
      <c r="C93" s="17" t="s">
        <v>40</v>
      </c>
      <c r="D93" s="17"/>
      <c r="E93" s="17"/>
      <c r="F93" s="17"/>
      <c r="G93" s="17"/>
      <c r="H93" s="17"/>
      <c r="I93" s="17"/>
      <c r="J93" s="17"/>
      <c r="K93" s="17"/>
      <c r="L93" s="17"/>
      <c r="M93" s="28"/>
      <c r="N93" s="28"/>
      <c r="O93" s="17"/>
      <c r="P93" s="17"/>
      <c r="Q93" s="17"/>
      <c r="R93" s="17"/>
    </row>
    <row r="94" spans="1:18" hidden="1" x14ac:dyDescent="0.25">
      <c r="A94" s="18" t="s">
        <v>150</v>
      </c>
      <c r="B94" s="17" t="s">
        <v>142</v>
      </c>
      <c r="C94" s="17" t="s">
        <v>40</v>
      </c>
      <c r="D94" s="17"/>
      <c r="E94" s="17"/>
      <c r="F94" s="17"/>
      <c r="G94" s="17"/>
      <c r="H94" s="17"/>
      <c r="I94" s="17"/>
      <c r="J94" s="17"/>
      <c r="K94" s="17"/>
      <c r="L94" s="17"/>
      <c r="M94" s="28"/>
      <c r="N94" s="28"/>
      <c r="O94" s="17"/>
      <c r="P94" s="17"/>
      <c r="Q94" s="17"/>
      <c r="R94" s="17"/>
    </row>
    <row r="95" spans="1:18" hidden="1" x14ac:dyDescent="0.25">
      <c r="A95" s="18" t="s">
        <v>151</v>
      </c>
      <c r="B95" s="17" t="s">
        <v>144</v>
      </c>
      <c r="C95" s="17" t="s">
        <v>40</v>
      </c>
      <c r="D95" s="17"/>
      <c r="E95" s="17"/>
      <c r="F95" s="17"/>
      <c r="G95" s="17"/>
      <c r="H95" s="17"/>
      <c r="I95" s="17"/>
      <c r="J95" s="17"/>
      <c r="K95" s="17"/>
      <c r="L95" s="17"/>
      <c r="M95" s="28"/>
      <c r="N95" s="28"/>
      <c r="O95" s="17"/>
      <c r="P95" s="17"/>
      <c r="Q95" s="17"/>
      <c r="R95" s="17"/>
    </row>
    <row r="96" spans="1:18" hidden="1" x14ac:dyDescent="0.25">
      <c r="A96" s="18" t="s">
        <v>152</v>
      </c>
      <c r="B96" s="17" t="s">
        <v>146</v>
      </c>
      <c r="C96" s="17" t="s">
        <v>40</v>
      </c>
      <c r="D96" s="17"/>
      <c r="E96" s="17"/>
      <c r="F96" s="17"/>
      <c r="G96" s="17"/>
      <c r="H96" s="17"/>
      <c r="I96" s="17"/>
      <c r="J96" s="17"/>
      <c r="K96" s="17"/>
      <c r="L96" s="17"/>
      <c r="M96" s="28"/>
      <c r="N96" s="28"/>
      <c r="O96" s="17"/>
      <c r="P96" s="17"/>
      <c r="Q96" s="17"/>
      <c r="R96" s="17"/>
    </row>
    <row r="97" spans="1:18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</row>
    <row r="98" spans="1:18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</row>
    <row r="99" spans="1:18" x14ac:dyDescent="0.2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</row>
  </sheetData>
  <mergeCells count="39">
    <mergeCell ref="D53:R53"/>
    <mergeCell ref="D54:R54"/>
    <mergeCell ref="D55:R55"/>
    <mergeCell ref="D77:R77"/>
    <mergeCell ref="D80:R80"/>
    <mergeCell ref="D83:R83"/>
    <mergeCell ref="D32:R32"/>
    <mergeCell ref="D35:R35"/>
    <mergeCell ref="D38:R38"/>
    <mergeCell ref="D41:R41"/>
    <mergeCell ref="D44:R44"/>
    <mergeCell ref="D56:R56"/>
    <mergeCell ref="D59:R59"/>
    <mergeCell ref="D62:R62"/>
    <mergeCell ref="D71:R71"/>
    <mergeCell ref="D47:R47"/>
    <mergeCell ref="A99:R99"/>
    <mergeCell ref="A3:R3"/>
    <mergeCell ref="A4:R4"/>
    <mergeCell ref="P1:R1"/>
    <mergeCell ref="E9:E10"/>
    <mergeCell ref="D69:R69"/>
    <mergeCell ref="D70:R70"/>
    <mergeCell ref="D74:R74"/>
    <mergeCell ref="D68:R68"/>
    <mergeCell ref="B9:B10"/>
    <mergeCell ref="A9:A10"/>
    <mergeCell ref="C9:C10"/>
    <mergeCell ref="D9:D10"/>
    <mergeCell ref="A6:R6"/>
    <mergeCell ref="A7:A8"/>
    <mergeCell ref="B7:B8"/>
    <mergeCell ref="C7:C8"/>
    <mergeCell ref="D7:R7"/>
    <mergeCell ref="E8:O8"/>
    <mergeCell ref="F9:O9"/>
    <mergeCell ref="P8:R8"/>
    <mergeCell ref="P9:P10"/>
    <mergeCell ref="Q9:R9"/>
  </mergeCells>
  <pageMargins left="0.19685039370078741" right="0.19685039370078741" top="0.59055118110236227" bottom="0.3937007874015748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1.0.1.</vt:lpstr>
      <vt:lpstr>Форма 4.5</vt:lpstr>
    </vt:vector>
  </TitlesOfParts>
  <Company>JSC TGC1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Клементьева Наталья Александровна</dc:creator>
  <cp:lastModifiedBy>Клементьева Наталья Александровна</cp:lastModifiedBy>
  <cp:lastPrinted>2020-11-20T09:02:02Z</cp:lastPrinted>
  <dcterms:created xsi:type="dcterms:W3CDTF">2020-11-20T06:00:54Z</dcterms:created>
  <dcterms:modified xsi:type="dcterms:W3CDTF">2021-11-30T12:16:50Z</dcterms:modified>
</cp:coreProperties>
</file>