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<sst xmlns="http://schemas.openxmlformats.org/spreadsheetml/2006/main" count="12949" uniqueCount="3401">
  <si>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</si>
  <si>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</si>
  <si>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</si>
  <si>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</si>
  <si>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</si>
  <si>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</si>
  <si>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</si>
  <si>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</si>
  <si>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</si>
  <si>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</si>
  <si>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</si>
  <si>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</si>
  <si>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</si>
  <si>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</si>
  <si>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</si>
  <si>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</si>
  <si>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</si>
  <si>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</si>
  <si>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</si>
  <si>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</si>
  <si>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</si>
  <si>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</si>
  <si>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06.06.2024</t>
  </si>
  <si>
    <t>Как заполнить?</t>
  </si>
  <si>
    <t>Начало периода регулирования</t>
  </si>
  <si>
    <t>Окончание_x000D_
периода регулирования</t>
  </si>
  <si>
    <t>06.06.2027</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</si>
  <si>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</si>
  <si>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</si>
  <si>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</si>
  <si>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</si>
  <si>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</si>
  <si>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</si>
  <si>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</si>
  <si>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</si>
  <si>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</si>
  <si>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</si>
  <si>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</si>
  <si>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</si>
  <si>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</si>
  <si>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</si>
  <si>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</si>
  <si>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</si>
  <si>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</si>
  <si>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</si>
  <si>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</si>
  <si>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</si>
  <si>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</si>
  <si>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</si>
  <si>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</si>
  <si>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</si>
  <si>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</si>
  <si>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</si>
  <si>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</si>
  <si>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</si>
  <si>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</si>
  <si>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</si>
  <si>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</si>
  <si>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</si>
  <si>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</si>
  <si>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</si>
  <si>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</si>
  <si>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</si>
  <si>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</si>
  <si>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</si>
  <si>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</si>
  <si>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</si>
  <si>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</si>
  <si>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</si>
  <si>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</si>
  <si>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</si>
  <si>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</si>
  <si>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</si>
  <si>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</si>
  <si>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</si>
  <si>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</si>
  <si>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</si>
  <si>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</si>
  <si>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</si>
  <si>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</si>
  <si>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</si>
  <si>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</si>
  <si>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</si>
  <si>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</si>
  <si>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</si>
  <si>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</si>
  <si>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</si>
  <si>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</si>
  <si>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</si>
  <si>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</si>
  <si>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</si>
  <si>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</si>
  <si>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</si>
  <si>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</si>
  <si>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</si>
  <si>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</si>
  <si>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</si>
  <si>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</si>
  <si>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</si>
  <si>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</si>
  <si>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</si>
  <si>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</si>
  <si>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</si>
  <si>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</si>
  <si>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</si>
  <si>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</si>
  <si>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</si>
  <si>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</si>
  <si>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</si>
  <si>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</si>
  <si>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</si>
  <si>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</si>
  <si>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</si>
  <si>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</si>
  <si>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</si>
  <si>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</si>
  <si>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</si>
  <si>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</si>
  <si>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</si>
  <si>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</si>
  <si>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</si>
  <si>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</si>
  <si>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</si>
  <si>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</si>
  <si>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</si>
  <si>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</si>
  <si>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</si>
  <si>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</si>
  <si>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</si>
  <si>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</si>
  <si>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</si>
  <si>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</si>
  <si>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</si>
  <si>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</si>
  <si>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</si>
  <si>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</si>
  <si>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</si>
  <si>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</si>
  <si>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</si>
  <si>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</si>
  <si>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</si>
  <si>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</si>
  <si>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</si>
  <si>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</si>
  <si>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</si>
  <si>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</si>
  <si>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</si>
  <si>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</si>
  <si>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</si>
  <si>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</si>
  <si>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</si>
  <si>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</si>
  <si>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</si>
  <si>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</si>
  <si>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</si>
  <si>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</si>
  <si>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</si>
  <si>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</si>
  <si>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</si>
  <si>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</si>
  <si>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</si>
  <si>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</si>
  <si>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</si>
  <si>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</si>
  <si>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</si>
  <si>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</si>
  <si>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</si>
  <si>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</si>
  <si>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</si>
  <si>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</si>
  <si>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</si>
  <si>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</si>
  <si>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</si>
  <si>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</si>
  <si>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</si>
  <si>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</si>
  <si>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</si>
  <si>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</si>
  <si>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</si>
  <si>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</si>
  <si>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</si>
  <si>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</si>
  <si>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</si>
  <si>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</si>
  <si>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</si>
  <si>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</si>
  <si>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</si>
  <si>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</si>
  <si>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</si>
  <si>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</si>
  <si>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</si>
  <si>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</si>
  <si>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</si>
  <si>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</si>
  <si>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</si>
  <si>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</si>
  <si>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</si>
  <si>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</si>
  <si>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</si>
  <si>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</si>
  <si>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</si>
  <si>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</si>
  <si>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</si>
  <si>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</si>
  <si>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</si>
  <si>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</si>
  <si>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</si>
  <si>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</si>
  <si>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</si>
  <si>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</si>
  <si>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</si>
  <si>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</si>
  <si>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</si>
  <si>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</si>
  <si>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</si>
  <si>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</si>
  <si>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</si>
  <si>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</si>
  <si>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</si>
  <si>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</si>
  <si>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</si>
  <si>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</si>
  <si>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</si>
  <si>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</si>
  <si>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</si>
  <si>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</si>
  <si>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</si>
  <si>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</si>
  <si>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</si>
  <si>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</si>
  <si>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</si>
  <si>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</si>
  <si>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</si>
  <si>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</si>
  <si>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</si>
  <si>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</si>
  <si>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</si>
  <si>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</si>
  <si>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</si>
  <si>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</si>
  <si>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</si>
  <si>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</si>
  <si>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</si>
  <si>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</si>
  <si>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</si>
  <si>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</si>
  <si>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</si>
  <si>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</si>
  <si>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</si>
  <si>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</si>
  <si>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</si>
  <si>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</si>
  <si>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</si>
  <si>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</si>
  <si>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</si>
  <si>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</si>
  <si>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</si>
  <si>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</si>
  <si>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</si>
  <si>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</si>
  <si>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</si>
  <si>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</si>
  <si>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</si>
  <si>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</si>
  <si>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</si>
  <si>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</si>
  <si>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</si>
  <si>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</si>
  <si>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</si>
  <si>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</si>
  <si>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</si>
  <si>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</si>
  <si>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</si>
  <si>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</si>
  <si>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</si>
  <si>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</si>
  <si>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</si>
  <si>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</si>
  <si>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</si>
  <si>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</si>
  <si>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</si>
  <si>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</si>
  <si>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</si>
  <si>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</si>
  <si>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</si>
  <si>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</si>
  <si>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</si>
  <si>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</si>
  <si>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</si>
  <si>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</si>
  <si>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</si>
  <si>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</si>
  <si>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</si>
  <si>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</si>
  <si>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</si>
  <si>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</si>
  <si>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</si>
  <si>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</si>
  <si>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</si>
  <si>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</si>
  <si>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</si>
  <si>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</si>
  <si>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</si>
  <si>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</si>
  <si>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</si>
  <si>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</si>
  <si>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</si>
  <si>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</si>
  <si>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</si>
  <si>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</si>
  <si>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</si>
  <si>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</si>
  <si>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</si>
  <si>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</si>
  <si>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</si>
  <si>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</si>
  <si>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</si>
  <si>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</si>
  <si>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</si>
  <si>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</si>
  <si>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</si>
  <si>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</si>
  <si>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</si>
  <si>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</si>
  <si>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</si>
  <si>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</si>
  <si>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</si>
  <si>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</si>
  <si>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</si>
  <si>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</si>
  <si>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</si>
  <si>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</si>
  <si>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</si>
  <si>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</si>
  <si>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</si>
  <si>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</si>
  <si>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</si>
  <si>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</si>
  <si>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</si>
  <si>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</si>
  <si>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</si>
  <si>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</si>
  <si>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</si>
  <si>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</si>
  <si>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</si>
  <si>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</si>
  <si>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</si>
  <si>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</si>
  <si>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</si>
  <si>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</si>
  <si>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</si>
  <si>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</si>
  <si>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</si>
  <si>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</si>
  <si>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</si>
  <si>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</si>
  <si>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</si>
  <si>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</si>
  <si>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</si>
  <si>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</si>
  <si>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</si>
  <si>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</si>
  <si>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</si>
  <si>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</si>
  <si>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</si>
  <si>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</si>
  <si>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</si>
  <si>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</si>
  <si>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</si>
  <si>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</si>
  <si>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</si>
  <si>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</si>
  <si>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</si>
  <si>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</si>
  <si>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</si>
  <si>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</si>
  <si>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</si>
  <si>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</si>
  <si>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</si>
  <si>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</si>
  <si>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</si>
  <si>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</si>
  <si>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</si>
  <si>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</si>
  <si>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</si>
  <si>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</si>
  <si>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</si>
  <si>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</si>
  <si>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</si>
  <si>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</si>
  <si>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</si>
  <si>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</si>
  <si>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</si>
  <si>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</si>
  <si>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</si>
  <si>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</si>
  <si>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</si>
  <si>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</si>
  <si>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</si>
  <si>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</si>
  <si>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</si>
  <si>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</si>
  <si>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</si>
  <si>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</si>
  <si>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</si>
  <si>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</si>
  <si>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</si>
  <si>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</si>
  <si>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</si>
  <si>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</si>
  <si>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</si>
  <si>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</si>
  <si>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</si>
  <si>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</si>
  <si>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</si>
  <si>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</si>
  <si>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</si>
  <si>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</si>
  <si>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</si>
  <si>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</si>
  <si>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</si>
  <si>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</si>
  <si>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</si>
  <si>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</si>
  <si>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</si>
  <si>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</si>
  <si>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</si>
  <si>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</si>
  <si>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</si>
  <si>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</si>
  <si>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</si>
  <si>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</si>
  <si>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</si>
  <si>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</si>
  <si>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</si>
  <si>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</si>
  <si>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</si>
  <si>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</si>
  <si>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</si>
  <si>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</si>
  <si>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</si>
  <si>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</si>
  <si>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</si>
  <si>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</si>
  <si>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</si>
  <si>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</si>
  <si>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</si>
  <si>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</si>
  <si>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</si>
  <si>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</si>
  <si>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</si>
  <si>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</si>
  <si>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</si>
  <si>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</si>
  <si>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</si>
  <si>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</si>
  <si>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</si>
  <si>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</si>
  <si>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</si>
  <si>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</si>
  <si>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</si>
  <si>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</si>
  <si>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</si>
  <si>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</si>
  <si>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</si>
  <si>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</si>
  <si>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</si>
  <si>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</si>
  <si>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</si>
  <si>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</si>
  <si>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</si>
  <si>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</si>
  <si>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</si>
  <si>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</si>
  <si>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</si>
  <si>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</si>
  <si>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</si>
  <si>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</si>
  <si>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</si>
  <si>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</si>
  <si>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</si>
  <si>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</si>
  <si>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</si>
  <si>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</si>
  <si>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</si>
  <si>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</si>
  <si>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</si>
  <si>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</si>
  <si>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</si>
  <si>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</si>
  <si>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</si>
  <si>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</si>
  <si>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</si>
  <si>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</si>
  <si>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</si>
  <si>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</si>
  <si>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</si>
  <si>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</si>
  <si>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</si>
  <si>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</si>
  <si>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</si>
  <si>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</si>
  <si>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</si>
  <si>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</si>
  <si>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«Центр единоборств, учебно-лабораторный корпус факультета морского приборостроения (УЛК ФМП)». по адресу: Санкт-Петербург, Ленинский проспект, дом 101, литера А, кадастровый номер земельного участка 78:15:0008302:3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</si>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</sst>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0" fontId="29" fillId="0" borderId="0" xfId="0" applyFont="1"/>
    <xf numFmtId="49" fontId="0" fillId="35" borderId="12" xfId="0" applyFont="1" applyFill="1" applyBorder="1" applyNumberFormat="1">
      <alignment horizontal="left"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70746-14F2-5011-D0CB-5CBFC9B1A2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584ED8-144B-A059-8301-F3F33FC0372F}"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t="s">
        <v>22</v>
      </c>
      <c r="G11" s="78"/>
      <c r="H11" s="774" t="s">
        <v>23</v>
      </c>
      <c r="J11" s="877" t="s">
        <v>24</v>
      </c>
      <c r="Q11" s="75">
        <v>0</v>
      </c>
    </row>
    <row customHeight="1" ht="22.5">
      <c r="A12" s="2099"/>
      <c r="D12" s="76"/>
      <c r="E12" s="1166" t="s">
        <v>25</v>
      </c>
      <c r="F12" s="1733" t="s">
        <v>26</v>
      </c>
      <c r="G12" s="74"/>
      <c r="J12" s="877" t="s">
        <v>27</v>
      </c>
      <c r="Q12" s="75">
        <v>0</v>
      </c>
    </row>
    <row s="1636" customFormat="1" customHeight="1" ht="22.5" hidden="1">
      <c r="A13" s="789" t="s">
        <v>28</v>
      </c>
      <c r="B13" s="99"/>
      <c r="C13" s="409"/>
      <c r="D13" s="411"/>
      <c r="E13" s="1776" t="s">
        <v>29</v>
      </c>
      <c r="F13" s="1733" t="s">
        <v>30</v>
      </c>
      <c r="G13" s="78"/>
      <c r="H13" s="771"/>
      <c r="I13" s="412"/>
      <c r="J13" s="1777" t="s">
        <v>31</v>
      </c>
      <c r="Q13" s="410">
        <v>0</v>
      </c>
    </row>
    <row s="1636" customFormat="1" customHeight="1" ht="27" hidden="1">
      <c r="A14" s="789" t="s">
        <v>32</v>
      </c>
      <c r="B14" s="99"/>
      <c r="C14" s="409"/>
      <c r="D14" s="411"/>
      <c r="E14" s="1166" t="s">
        <v>33</v>
      </c>
      <c r="F14" s="1768"/>
      <c r="G14" s="78"/>
      <c r="H14" s="771"/>
      <c r="I14" s="412"/>
      <c r="J14" s="877" t="s">
        <v>34</v>
      </c>
      <c r="Q14" s="410">
        <v>0</v>
      </c>
    </row>
    <row s="1636" customFormat="1" customHeight="1" ht="19.5" hidden="1">
      <c r="A15" s="789" t="s">
        <v>35</v>
      </c>
      <c r="B15" s="99"/>
      <c r="C15" s="409"/>
      <c r="D15" s="411"/>
      <c r="E15" s="1166" t="s">
        <v>36</v>
      </c>
      <c r="F15" s="1768"/>
      <c r="G15" s="78"/>
      <c r="H15" s="771"/>
      <c r="I15" s="412"/>
      <c r="J15" s="877" t="s">
        <v>37</v>
      </c>
      <c r="Q15" s="410">
        <v>0</v>
      </c>
    </row>
    <row s="1613" customFormat="1" customHeight="1" ht="6.3">
      <c r="A16" s="786"/>
      <c r="B16" s="233"/>
      <c r="C16" s="234"/>
      <c r="D16" s="240"/>
      <c r="E16" s="238"/>
      <c r="F16" s="241"/>
      <c r="G16" s="78"/>
      <c r="H16" s="410"/>
      <c r="I16" s="412"/>
      <c r="J16" s="875"/>
      <c r="Q16" s="237">
        <v>6</v>
      </c>
    </row>
    <row customHeight="1" ht="21">
      <c r="D17" s="76"/>
      <c r="E17" s="392" t="s">
        <v>38</v>
      </c>
      <c r="F17" s="217" t="s">
        <v>39</v>
      </c>
      <c r="G17" s="74"/>
      <c r="H17" s="774" t="s">
        <v>23</v>
      </c>
      <c r="Q17" s="75">
        <v>20</v>
      </c>
    </row>
    <row customHeight="1" ht="25.5" hidden="1">
      <c r="D18" s="76"/>
      <c r="E18" s="1776" t="s">
        <v>40</v>
      </c>
      <c r="F18" s="1734"/>
      <c r="G18" s="74"/>
      <c r="I18" s="775"/>
      <c r="J18" s="2098" t="s">
        <v>41</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42</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t="s">
        <v>22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43</v>
      </c>
      <c r="G22" s="74"/>
      <c r="I22" s="776"/>
      <c r="Q22" s="75">
        <v>0</v>
      </c>
    </row>
    <row customHeight="1" ht="22.5" hidden="1">
      <c r="D23" s="76"/>
      <c r="E23" s="392" t="s">
        <v>44</v>
      </c>
      <c r="F23" s="217"/>
      <c r="G23" s="74"/>
      <c r="Q23" s="75">
        <v>0</v>
      </c>
    </row>
    <row customHeight="1" ht="19.5" hidden="1">
      <c r="D24" s="76"/>
      <c r="E24" s="392" t="s">
        <v>45</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46</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47</v>
      </c>
      <c r="F28" s="219"/>
      <c r="G28" s="74"/>
      <c r="Q28" s="75">
        <v>0</v>
      </c>
    </row>
    <row customHeight="1" ht="19.5" hidden="1">
      <c r="D29" s="76"/>
      <c r="E29" s="392" t="s">
        <v>45</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349"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28</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68</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68</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57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577"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A3E3CE-5EFB-9753-4943-9BE0739B7D7F}"/>
    <hyperlink ref="H17" location="Титульный!H9" display="Как заполнить?" tooltip="Помощь по работе с полями отчётной формы" xr:uid="{AFDA3D99-7ADA-980E-7182-275B512DED0C}"/>
    <hyperlink ref="H39" location="Титульный!H9" display="Как заполнить?" tooltip="Помощь по работе с полями отчётной формы" xr:uid="{C585CB8C-8A89-35D5-7E04-80A4AA8804EF}"/>
    <hyperlink ref="H62" location="Титульный!H9" display="Как заполнить?" tooltip="Помощь по работе с полями отчётной формы" xr:uid="{3327EE6F-9C53-1225-8909-24382BEAFC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EFC5C-6BF8-D70F-4B87-3C57D1F7607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508C1-DD29-6DFB-AAC9-7FE7E2D2212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68</v>
      </c>
      <c r="G13" s="2114"/>
      <c r="H13" s="2115">
        <v>1</v>
      </c>
      <c r="I13" s="2106" t="str">
        <f>IF(U13="","",INDEX(TERRITORY_MR_LIST,MATCH(U13,TERRITORY_LIST_ID,0)))</f>
        <v/>
      </c>
      <c r="J13" s="2108" t="s">
        <v>19</v>
      </c>
      <c r="K13" s="603"/>
      <c r="L13" s="528" t="s">
        <v>111</v>
      </c>
      <c r="M13" s="604" t="s">
        <v>30</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30</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800B6-0F68-CFAF-399F-77ABB30D91B8}" mc:Ignorable="x14ac xr xr2 xr3">
  <sheetPr>
    <tabColor rgb="FFCCCCFF"/>
  </sheetPr>
  <dimension ref="A1:AR146"/>
  <sheetViews>
    <sheetView showGridLines="0" zoomScale="90" workbookViewId="0">
      <pane xSplit="6" ySplit="12" topLeftCell="R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101</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30</v>
      </c>
      <c r="AA23" s="1268" t="s">
        <v>30</v>
      </c>
      <c r="AB23" s="1268" t="s">
        <v>30</v>
      </c>
      <c r="AC23" s="1268" t="s">
        <v>30</v>
      </c>
      <c r="AD23" s="1268" t="s">
        <v>30</v>
      </c>
      <c r="AE23" s="1268" t="s">
        <v>30</v>
      </c>
      <c r="AF23" s="1268" t="s">
        <v>30</v>
      </c>
      <c r="AG23" s="1268" t="s">
        <v>30</v>
      </c>
      <c r="AH23" s="1268" t="s">
        <v>30</v>
      </c>
      <c r="AI23" s="1268" t="s">
        <v>30</v>
      </c>
      <c r="AJ23" s="1268" t="s">
        <v>30</v>
      </c>
      <c r="AK23" s="1268" t="s">
        <v>30</v>
      </c>
      <c r="AL23" s="1268" t="s">
        <v>30</v>
      </c>
      <c r="AM23" s="1268" t="s">
        <v>30</v>
      </c>
      <c r="AN23" s="1773" t="s">
        <v>30</v>
      </c>
      <c r="AO23" s="1268" t="s">
        <v>30</v>
      </c>
      <c r="AP23" s="1267" t="s">
        <v>30</v>
      </c>
      <c r="AQ23" s="1267" t="s">
        <v>30</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203</v>
      </c>
      <c r="F58" s="2146" t="s">
        <v>68</v>
      </c>
      <c r="G58" s="2630" t="str">
        <f>INDEX(VD_NAME_LIST,MATCH("4190072",VD_ID_LIST,0))</f>
        <v>Подключение (технологическое присоединение) к системе теплоснабжения</v>
      </c>
      <c r="H58" s="2554"/>
      <c r="I58" s="2554">
        <v>1</v>
      </c>
      <c r="J58" s="2502" t="s">
        <v>204</v>
      </c>
      <c r="K58" s="2186" t="s">
        <v>68</v>
      </c>
      <c r="L58" s="2109"/>
      <c r="M58" s="2109" t="s">
        <v>111</v>
      </c>
      <c r="N58" s="2505" t="str">
        <f>IF(Z58="","",INDEX(TERRITORY_MR_LIST,MATCH(Z58,TERRITORY_LIST_ID,0)))</f>
        <v>Территория 1</v>
      </c>
      <c r="O58" s="2186" t="s">
        <v>19</v>
      </c>
      <c r="P58" s="2109"/>
      <c r="Q58" s="2109" t="s">
        <v>111</v>
      </c>
      <c r="R58" s="2631" t="s">
        <v>30</v>
      </c>
      <c r="S58" s="2108" t="s">
        <v>19</v>
      </c>
      <c r="T58" s="2109"/>
      <c r="U58" s="2109" t="s">
        <v>111</v>
      </c>
      <c r="V58" s="2676" t="s">
        <v>30</v>
      </c>
      <c r="W58" s="2502"/>
      <c r="X58" s="1268"/>
      <c r="Y58" s="1268"/>
      <c r="Z58" s="1268" t="s">
        <v>100</v>
      </c>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AK58" s="1268" t="str">
        <f>IF($K$58="нет","без дифференциации",IF($N$58=0,"",$N$58))</f>
        <v>Территория 1</v>
      </c>
      <c r="AL58" s="1268" t="str">
        <f>IF($O$58="нет","без дифференциации",IF($R$58=0,"",$R$58))</f>
        <v>без дифференциации</v>
      </c>
      <c r="AM58" s="1268" t="str">
        <f>IF($S$58="нет","без дифференциации",IF($V$58=0,"",$V$58))</f>
        <v>без дифференциации</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2505"/>
      <c r="O59" s="2187"/>
      <c r="P59" s="2109"/>
      <c r="Q59" s="2109"/>
      <c r="R59" s="2631" t="s">
        <v>30</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506"/>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82089-3F35-B3F1-0988-A8981815ED2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91</v>
      </c>
      <c r="G9" s="2176" t="s">
        <v>130</v>
      </c>
      <c r="H9" s="2195"/>
      <c r="I9" s="2196"/>
      <c r="J9" s="2102"/>
      <c r="K9" s="1560"/>
      <c r="L9" s="2128" t="s">
        <v>293</v>
      </c>
      <c r="M9" s="2102"/>
      <c r="N9" s="2193" t="s">
        <v>90</v>
      </c>
      <c r="O9" s="2194"/>
      <c r="P9" s="2128" t="s">
        <v>131</v>
      </c>
      <c r="Q9" s="1557"/>
      <c r="R9" s="2128" t="s">
        <v>293</v>
      </c>
      <c r="S9" s="2102"/>
      <c r="T9" s="2193" t="s">
        <v>90</v>
      </c>
      <c r="U9" s="2194"/>
      <c r="V9" s="2128" t="s">
        <v>131</v>
      </c>
      <c r="W9" s="1557"/>
      <c r="X9" s="2128" t="s">
        <v>293</v>
      </c>
      <c r="Y9" s="2102"/>
      <c r="Z9" s="2193" t="s">
        <v>90</v>
      </c>
      <c r="AA9" s="2194"/>
      <c r="AB9" s="2128" t="s">
        <v>294</v>
      </c>
      <c r="AC9" s="1557"/>
      <c r="AD9" s="2128" t="s">
        <v>293</v>
      </c>
      <c r="AE9" s="2102"/>
      <c r="AF9" s="2193" t="s">
        <v>90</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132</v>
      </c>
      <c r="BM10" s="294">
        <v>23</v>
      </c>
    </row>
    <row customHeight="1" ht="15">
      <c r="D11" s="2184" t="s">
        <v>111</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597E3-70B6-CAB1-2DB7-391E376AFB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90</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309</v>
      </c>
      <c r="F11" s="1012" t="str">
        <f>IF(region_name="","",region_name)</f>
        <v>г.Санкт-Петербург</v>
      </c>
      <c r="G11" s="1013" t="s">
        <v>310</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7841312071</v>
      </c>
      <c r="G14" s="1013" t="s">
        <v>314</v>
      </c>
      <c r="H14" s="476"/>
      <c r="J14" s="456">
        <v>0</v>
      </c>
    </row>
    <row customHeight="1" ht="22.5" hidden="1">
      <c r="A15" s="458"/>
      <c r="B15" s="503"/>
      <c r="C15" s="458"/>
      <c r="D15" s="1010" t="s">
        <v>315</v>
      </c>
      <c r="E15" s="1011" t="s">
        <v>316</v>
      </c>
      <c r="F15" s="1012" t="str">
        <f>IF(kpp="","",kpp)</f>
        <v>781301001</v>
      </c>
      <c r="G15" s="1013" t="s">
        <v>317</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30</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318</v>
      </c>
      <c r="B19" s="503"/>
      <c r="C19" s="2214"/>
      <c r="D19" s="446" t="str">
        <f>A19</f>
        <v>5.1</v>
      </c>
      <c r="E19" s="443" t="s">
        <v>319</v>
      </c>
      <c r="F19" s="444" t="s">
        <v>311</v>
      </c>
      <c r="G19" s="445" t="s">
        <v>320</v>
      </c>
      <c r="H19" s="476"/>
      <c r="I19" s="853"/>
      <c r="J19" s="456">
        <v>0</v>
      </c>
    </row>
    <row customHeight="1" ht="24">
      <c r="A20" s="2203"/>
      <c r="B20" s="503"/>
      <c r="C20" s="2214"/>
      <c r="D20" s="441" t="str">
        <f>D19&amp;".1"</f>
        <v>5.1.1</v>
      </c>
      <c r="E20" s="440" t="s">
        <v>321</v>
      </c>
      <c r="F20" s="2673" t="s">
        <v>30</v>
      </c>
      <c r="G20" s="475"/>
      <c r="H20" s="476"/>
      <c r="I20" s="853"/>
      <c r="J20" s="456">
        <v>0</v>
      </c>
    </row>
    <row customHeight="1" ht="22.5">
      <c r="A21" s="2203"/>
      <c r="B21" s="503"/>
      <c r="C21" s="2214"/>
      <c r="D21" s="441" t="str">
        <f>D19&amp;".2"</f>
        <v>5.1.2</v>
      </c>
      <c r="E21" s="440" t="s">
        <v>322</v>
      </c>
      <c r="F21" s="2674" t="s">
        <v>30</v>
      </c>
      <c r="G21" s="445" t="s">
        <v>323</v>
      </c>
      <c r="H21" s="476"/>
      <c r="I21" s="853"/>
      <c r="J21" s="456">
        <v>0</v>
      </c>
    </row>
    <row customHeight="1" ht="22.5">
      <c r="A22" s="2203"/>
      <c r="B22" s="503"/>
      <c r="C22" s="2214"/>
      <c r="D22" s="441" t="str">
        <f>D19&amp;".3"</f>
        <v>5.1.3</v>
      </c>
      <c r="E22" s="440" t="s">
        <v>324</v>
      </c>
      <c r="F22" s="2673" t="s">
        <v>30</v>
      </c>
      <c r="G22" s="475"/>
      <c r="H22" s="476"/>
      <c r="I22" s="853"/>
      <c r="J22" s="456">
        <v>0</v>
      </c>
    </row>
    <row customHeight="1" ht="22.5">
      <c r="A23" s="2203"/>
      <c r="B23" s="503"/>
      <c r="C23" s="2214"/>
      <c r="D23" s="441" t="str">
        <f>D19&amp;".4"</f>
        <v>5.1.4</v>
      </c>
      <c r="E23" s="440" t="s">
        <v>325</v>
      </c>
      <c r="F23" s="2673" t="s">
        <v>30</v>
      </c>
      <c r="G23" s="445" t="s">
        <v>326</v>
      </c>
      <c r="H23" s="476"/>
      <c r="I23" s="853"/>
      <c r="J23" s="456">
        <v>0</v>
      </c>
    </row>
    <row customHeight="1" ht="22.5">
      <c r="A24" s="1979"/>
      <c r="B24" s="503"/>
      <c r="C24" s="493"/>
      <c r="D24" s="468"/>
      <c r="E24" s="1169" t="s">
        <v>327</v>
      </c>
      <c r="F24" s="469"/>
      <c r="G24" s="470"/>
      <c r="H24" s="476"/>
      <c r="I24" s="853"/>
      <c r="J24" s="456">
        <v>0</v>
      </c>
    </row>
    <row s="502" customFormat="1" customHeight="1" ht="24.75" hidden="1">
      <c r="A25" s="458"/>
      <c r="B25" s="503"/>
      <c r="C25" s="503"/>
      <c r="D25" s="1007" t="s">
        <v>92</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A758-EC74-5773-EEFD-DCBD8BB09E3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30</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0E1D5-B6B1-95BE-A3D3-E43A2160A59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111</v>
      </c>
      <c r="E2" s="2236"/>
      <c r="F2" s="1626"/>
      <c r="G2" s="1621" t="s">
        <v>111</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90</v>
      </c>
      <c r="E11" s="2224" t="s">
        <v>107</v>
      </c>
      <c r="F11" s="2193" t="s">
        <v>90</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84869-B317-1348-AEA8-CE5A17FB1A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90</v>
      </c>
      <c r="F8" s="824"/>
      <c r="G8" s="466" t="s">
        <v>88</v>
      </c>
      <c r="H8" s="466" t="s">
        <v>89</v>
      </c>
      <c r="I8" s="415" t="s">
        <v>87</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68</v>
      </c>
      <c r="K12" s="1165" t="s">
        <v>30</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9C1D9-D89D-69A7-237E-8966484720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68</v>
      </c>
      <c r="AJ17" s="2268"/>
      <c r="AK17" s="2269" t="s">
        <v>68</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44</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06.06.2024</v>
      </c>
      <c r="W30" s="2265"/>
      <c r="X30" s="2265"/>
      <c r="Y30" s="2265"/>
      <c r="Z30" s="2265"/>
      <c r="AA30" s="2265"/>
      <c r="AB30" s="2265"/>
      <c r="AC30" s="327"/>
      <c r="AD30" s="2265" t="str">
        <f>IF(TITLE_DATE_PR_CHANGE="",IF(TITLE_DATE_PR="","",TITLE_DATE_PR),TITLE_DATE_PR_CHANGE)</f>
        <v>06.06.2024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41-01/80</v>
      </c>
      <c r="W31" s="2252"/>
      <c r="X31" s="2252"/>
      <c r="Y31" s="2252"/>
      <c r="Z31" s="2252"/>
      <c r="AA31" s="2252"/>
      <c r="AB31" s="2252"/>
      <c r="AC31" s="327"/>
      <c r="AD31" s="2252" t="str">
        <f>IF(TITLE_NUMBER_PR_CHANGE="",IF(TITLE_NUMBER_PR="","",TITLE_NUMBER_PR),TITLE_NUMBER_PR_CHANGE)</f>
        <v>41-01/80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45</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06.06.2024</v>
      </c>
      <c r="W34" s="2265"/>
      <c r="X34" s="2265"/>
      <c r="Y34" s="2265"/>
      <c r="Z34" s="2265"/>
      <c r="AA34" s="2265"/>
      <c r="AB34" s="2265"/>
      <c r="AC34" s="327"/>
      <c r="AD34" s="2265" t="str">
        <f>IF(TITLE_DATE_PR_CHANGE="",IF(TITLE_DATE_PR="","",TITLE_DATE_PR),TITLE_DATE_PR_CHANGE)</f>
        <v>06.06.2024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41-01/80</v>
      </c>
      <c r="W35" s="2252"/>
      <c r="X35" s="2252"/>
      <c r="Y35" s="2252"/>
      <c r="Z35" s="2252"/>
      <c r="AA35" s="2252"/>
      <c r="AB35" s="2252"/>
      <c r="AC35" s="327"/>
      <c r="AD35" s="2252" t="str">
        <f>IF(TITLE_NUMBER_PR_CHANGE="",IF(TITLE_NUMBER_PR="","",TITLE_NUMBER_PR),TITLE_NUMBER_PR_CHANGE)</f>
        <v>41-01/80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137</v>
      </c>
      <c r="C41" s="1371" t="s">
        <v>138</v>
      </c>
      <c r="D41" s="1371" t="s">
        <v>139</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89685-F5EE-80D2-BFBA-3A47468FB5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44</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06.06.2024</v>
      </c>
      <c r="W30" s="2265"/>
      <c r="X30" s="2265"/>
      <c r="Y30" s="2265"/>
      <c r="Z30" s="2265"/>
      <c r="AA30" s="2265"/>
      <c r="AB30" s="2265"/>
      <c r="AC30" s="327"/>
      <c r="AD30" s="2265" t="str">
        <f>IF(TITLE_DATE_PR_CHANGE="",IF(TITLE_DATE_PR="","",TITLE_DATE_PR),TITLE_DATE_PR_CHANGE)</f>
        <v>06.06.2024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41-01/80</v>
      </c>
      <c r="W31" s="2252"/>
      <c r="X31" s="2252"/>
      <c r="Y31" s="2252"/>
      <c r="Z31" s="2252"/>
      <c r="AA31" s="2252"/>
      <c r="AB31" s="2252"/>
      <c r="AC31" s="327"/>
      <c r="AD31" s="2252" t="str">
        <f>IF(TITLE_NUMBER_PR_CHANGE="",IF(TITLE_NUMBER_PR="","",TITLE_NUMBER_PR),TITLE_NUMBER_PR_CHANGE)</f>
        <v>41-01/80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45</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06.06.2024</v>
      </c>
      <c r="W34" s="2265"/>
      <c r="X34" s="2265"/>
      <c r="Y34" s="2265"/>
      <c r="Z34" s="2265"/>
      <c r="AA34" s="2265"/>
      <c r="AB34" s="2265"/>
      <c r="AC34" s="327"/>
      <c r="AD34" s="2265" t="str">
        <f>IF(TITLE_DATE_PR_CHANGE="",IF(TITLE_DATE_PR="","",TITLE_DATE_PR),TITLE_DATE_PR_CHANGE)</f>
        <v>06.06.2024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41-01/80</v>
      </c>
      <c r="W35" s="2252"/>
      <c r="X35" s="2252"/>
      <c r="Y35" s="2252"/>
      <c r="Z35" s="2252"/>
      <c r="AA35" s="2252"/>
      <c r="AB35" s="2252"/>
      <c r="AC35" s="327"/>
      <c r="AD35" s="2252" t="str">
        <f>IF(TITLE_NUMBER_PR_CHANGE="",IF(TITLE_NUMBER_PR="","",TITLE_NUMBER_PR),TITLE_NUMBER_PR_CHANGE)</f>
        <v>41-01/80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137</v>
      </c>
      <c r="C41" s="1371" t="s">
        <v>138</v>
      </c>
      <c r="D41" s="1371" t="s">
        <v>139</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8404E-E4CB-A56E-0633-1BC85E606A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44</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06.06.2024</v>
      </c>
      <c r="W30" s="2265"/>
      <c r="X30" s="2265"/>
      <c r="Y30" s="2265"/>
      <c r="Z30" s="2265"/>
      <c r="AA30" s="2265"/>
      <c r="AB30" s="2265"/>
      <c r="AC30" s="1636"/>
      <c r="AD30" s="2265" t="str">
        <f>IF(TITLE_DATE_PR_CHANGE="",IF(TITLE_DATE_PR="","",TITLE_DATE_PR),TITLE_DATE_PR_CHANGE)</f>
        <v>06.06.2024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41-01/80</v>
      </c>
      <c r="W31" s="2252"/>
      <c r="X31" s="2252"/>
      <c r="Y31" s="2252"/>
      <c r="Z31" s="2252"/>
      <c r="AA31" s="2252"/>
      <c r="AB31" s="2252"/>
      <c r="AC31" s="1636"/>
      <c r="AD31" s="2252" t="str">
        <f>IF(TITLE_NUMBER_PR_CHANGE="",IF(TITLE_NUMBER_PR="","",TITLE_NUMBER_PR),TITLE_NUMBER_PR_CHANGE)</f>
        <v>41-01/80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45</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06.06.2024</v>
      </c>
      <c r="W34" s="2265"/>
      <c r="X34" s="2265"/>
      <c r="Y34" s="2265"/>
      <c r="Z34" s="2265"/>
      <c r="AA34" s="2265"/>
      <c r="AB34" s="2265"/>
      <c r="AC34" s="1636"/>
      <c r="AD34" s="2265" t="str">
        <f>IF(TITLE_DATE_PR_CHANGE="",IF(TITLE_DATE_PR="","",TITLE_DATE_PR),TITLE_DATE_PR_CHANGE)</f>
        <v>06.06.2024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41-01/80</v>
      </c>
      <c r="W35" s="2252"/>
      <c r="X35" s="2252"/>
      <c r="Y35" s="2252"/>
      <c r="Z35" s="2252"/>
      <c r="AA35" s="2252"/>
      <c r="AB35" s="2252"/>
      <c r="AC35" s="1636"/>
      <c r="AD35" s="2252" t="str">
        <f>IF(TITLE_NUMBER_PR_CHANGE="",IF(TITLE_NUMBER_PR="","",TITLE_NUMBER_PR),TITLE_NUMBER_PR_CHANGE)</f>
        <v>41-01/80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137</v>
      </c>
      <c r="C41" s="1267" t="s">
        <v>138</v>
      </c>
      <c r="D41" s="1267" t="s">
        <v>139</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F1103-0525-A8FA-4F53-8A5697C8A0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44</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06.06.2024</v>
      </c>
      <c r="W30" s="2265"/>
      <c r="X30" s="2265"/>
      <c r="Y30" s="2265"/>
      <c r="Z30" s="2265"/>
      <c r="AA30" s="2265"/>
      <c r="AB30" s="2265"/>
      <c r="AC30" s="1636"/>
      <c r="AD30" s="2265" t="str">
        <f>IF(TITLE_DATE_PR_CHANGE="",IF(TITLE_DATE_PR="","",TITLE_DATE_PR),TITLE_DATE_PR_CHANGE)</f>
        <v>06.06.2024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41-01/80</v>
      </c>
      <c r="W31" s="2252"/>
      <c r="X31" s="2252"/>
      <c r="Y31" s="2252"/>
      <c r="Z31" s="2252"/>
      <c r="AA31" s="2252"/>
      <c r="AB31" s="2252"/>
      <c r="AC31" s="1636"/>
      <c r="AD31" s="2252" t="str">
        <f>IF(TITLE_NUMBER_PR_CHANGE="",IF(TITLE_NUMBER_PR="","",TITLE_NUMBER_PR),TITLE_NUMBER_PR_CHANGE)</f>
        <v>41-01/80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45</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06.06.2024</v>
      </c>
      <c r="W34" s="2265"/>
      <c r="X34" s="2265"/>
      <c r="Y34" s="2265"/>
      <c r="Z34" s="2265"/>
      <c r="AA34" s="2265"/>
      <c r="AB34" s="2265"/>
      <c r="AC34" s="1636"/>
      <c r="AD34" s="2265" t="str">
        <f>IF(TITLE_DATE_PR_CHANGE="",IF(TITLE_DATE_PR="","",TITLE_DATE_PR),TITLE_DATE_PR_CHANGE)</f>
        <v>06.06.2024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41-01/80</v>
      </c>
      <c r="W35" s="2252"/>
      <c r="X35" s="2252"/>
      <c r="Y35" s="2252"/>
      <c r="Z35" s="2252"/>
      <c r="AA35" s="2252"/>
      <c r="AB35" s="2252"/>
      <c r="AC35" s="1636"/>
      <c r="AD35" s="2252" t="str">
        <f>IF(TITLE_NUMBER_PR_CHANGE="",IF(TITLE_NUMBER_PR="","",TITLE_NUMBER_PR),TITLE_NUMBER_PR_CHANGE)</f>
        <v>41-01/80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137</v>
      </c>
      <c r="C41" s="1267" t="s">
        <v>138</v>
      </c>
      <c r="D41" s="1267" t="s">
        <v>139</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B65ED-D8DE-425F-D45D-F8C9CE7254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68</v>
      </c>
      <c r="AB8" s="2266"/>
      <c r="AC8" s="2108" t="s">
        <v>68</v>
      </c>
      <c r="AD8" s="326"/>
      <c r="AE8" s="752"/>
      <c r="AF8" s="326"/>
      <c r="AG8" s="385"/>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44</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06.06.2024</v>
      </c>
      <c r="W30" s="2265"/>
      <c r="X30" s="2265"/>
      <c r="Y30" s="2265"/>
      <c r="Z30" s="2265"/>
      <c r="AA30" s="2265"/>
      <c r="AB30" s="2265"/>
      <c r="AC30" s="327"/>
      <c r="AD30" s="2265" t="str">
        <f>IF(TITLE_DATE_PR_CHANGE="",IF(TITLE_DATE_PR="","",TITLE_DATE_PR),TITLE_DATE_PR_CHANGE)</f>
        <v>06.06.2024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41-01/80</v>
      </c>
      <c r="W31" s="2252"/>
      <c r="X31" s="2252"/>
      <c r="Y31" s="2252"/>
      <c r="Z31" s="2252"/>
      <c r="AA31" s="2252"/>
      <c r="AB31" s="2252"/>
      <c r="AC31" s="327"/>
      <c r="AD31" s="2252" t="str">
        <f>IF(TITLE_NUMBER_PR_CHANGE="",IF(TITLE_NUMBER_PR="","",TITLE_NUMBER_PR),TITLE_NUMBER_PR_CHANGE)</f>
        <v>41-01/80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45</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06.06.2024</v>
      </c>
      <c r="W34" s="2265"/>
      <c r="X34" s="2265"/>
      <c r="Y34" s="2265"/>
      <c r="Z34" s="2265"/>
      <c r="AA34" s="2265"/>
      <c r="AB34" s="2265"/>
      <c r="AC34" s="327"/>
      <c r="AD34" s="2265" t="str">
        <f>IF(TITLE_DATE_PR_CHANGE="",IF(TITLE_DATE_PR="","",TITLE_DATE_PR),TITLE_DATE_PR_CHANGE)</f>
        <v>06.06.2024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41-01/80</v>
      </c>
      <c r="W35" s="2252"/>
      <c r="X35" s="2252"/>
      <c r="Y35" s="2252"/>
      <c r="Z35" s="2252"/>
      <c r="AA35" s="2252"/>
      <c r="AB35" s="2252"/>
      <c r="AC35" s="327"/>
      <c r="AD35" s="2252" t="str">
        <f>IF(TITLE_NUMBER_PR_CHANGE="",IF(TITLE_NUMBER_PR="","",TITLE_NUMBER_PR),TITLE_NUMBER_PR_CHANGE)</f>
        <v>41-01/80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137</v>
      </c>
      <c r="C41" s="1371" t="s">
        <v>138</v>
      </c>
      <c r="D41" s="1371" t="s">
        <v>139</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68</v>
      </c>
      <c r="AB49" s="2266"/>
      <c r="AC49" s="2108" t="s">
        <v>68</v>
      </c>
      <c r="AD49" s="326"/>
      <c r="AE49" s="752"/>
      <c r="AF49" s="326"/>
      <c r="AG49" s="385"/>
      <c r="AH49" s="2266"/>
      <c r="AI49" s="2108" t="s">
        <v>68</v>
      </c>
      <c r="AJ49" s="2288"/>
      <c r="AK49" s="2108" t="s">
        <v>68</v>
      </c>
      <c r="AL49" s="1349"/>
      <c r="AM49" s="2254" t="s">
        <v>415</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F42A4-E3ED-4D54-B33F-09550CF547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44</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06.06.2024</v>
      </c>
      <c r="W30" s="2265"/>
      <c r="X30" s="2265"/>
      <c r="Y30" s="2265"/>
      <c r="Z30" s="2265"/>
      <c r="AA30" s="2265"/>
      <c r="AB30" s="2265"/>
      <c r="AC30" s="327"/>
      <c r="AD30" s="2265" t="str">
        <f>IF(TITLE_DATE_PR_CHANGE="",IF(TITLE_DATE_PR="","",TITLE_DATE_PR),TITLE_DATE_PR_CHANGE)</f>
        <v>06.06.2024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41-01/80</v>
      </c>
      <c r="W31" s="2252"/>
      <c r="X31" s="2252"/>
      <c r="Y31" s="2252"/>
      <c r="Z31" s="2252"/>
      <c r="AA31" s="2252"/>
      <c r="AB31" s="2252"/>
      <c r="AC31" s="327"/>
      <c r="AD31" s="2252" t="str">
        <f>IF(TITLE_NUMBER_PR_CHANGE="",IF(TITLE_NUMBER_PR="","",TITLE_NUMBER_PR),TITLE_NUMBER_PR_CHANGE)</f>
        <v>41-01/80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45</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06.06.2024</v>
      </c>
      <c r="W34" s="2265"/>
      <c r="X34" s="2265"/>
      <c r="Y34" s="2265"/>
      <c r="Z34" s="2265"/>
      <c r="AA34" s="2265"/>
      <c r="AB34" s="2265"/>
      <c r="AC34" s="327"/>
      <c r="AD34" s="2265" t="str">
        <f>IF(TITLE_DATE_PR_CHANGE="",IF(TITLE_DATE_PR="","",TITLE_DATE_PR),TITLE_DATE_PR_CHANGE)</f>
        <v>06.06.2024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41-01/80</v>
      </c>
      <c r="W35" s="2252"/>
      <c r="X35" s="2252"/>
      <c r="Y35" s="2252"/>
      <c r="Z35" s="2252"/>
      <c r="AA35" s="2252"/>
      <c r="AB35" s="2252"/>
      <c r="AC35" s="327"/>
      <c r="AD35" s="2252" t="str">
        <f>IF(TITLE_NUMBER_PR_CHANGE="",IF(TITLE_NUMBER_PR="","",TITLE_NUMBER_PR),TITLE_NUMBER_PR_CHANGE)</f>
        <v>41-01/80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137</v>
      </c>
      <c r="C41" s="1371" t="s">
        <v>138</v>
      </c>
      <c r="D41" s="1371" t="s">
        <v>139</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B42BB-28C9-A84F-8E87-F97AD634C1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68</v>
      </c>
      <c r="AB8" s="2307"/>
      <c r="AC8" s="2113" t="s">
        <v>68</v>
      </c>
      <c r="AD8" s="2017"/>
      <c r="AE8" s="1350"/>
      <c r="AF8" s="2017"/>
      <c r="AG8" s="2018"/>
      <c r="AH8" s="2307"/>
      <c r="AI8" s="2113" t="s">
        <v>68</v>
      </c>
      <c r="AJ8" s="2307"/>
      <c r="AK8" s="2113" t="s">
        <v>68</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44</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06.06.2024</v>
      </c>
      <c r="W30" s="2265"/>
      <c r="X30" s="2265"/>
      <c r="Y30" s="2265"/>
      <c r="Z30" s="2265"/>
      <c r="AA30" s="2265"/>
      <c r="AB30" s="2265"/>
      <c r="AC30" s="327"/>
      <c r="AD30" s="2265" t="str">
        <f>IF(TITLE_DATE_PR_CHANGE="",IF(TITLE_DATE_PR="","",TITLE_DATE_PR),TITLE_DATE_PR_CHANGE)</f>
        <v>06.06.2024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41-01/80</v>
      </c>
      <c r="W31" s="2252"/>
      <c r="X31" s="2252"/>
      <c r="Y31" s="2252"/>
      <c r="Z31" s="2252"/>
      <c r="AA31" s="2252"/>
      <c r="AB31" s="2252"/>
      <c r="AC31" s="327"/>
      <c r="AD31" s="2252" t="str">
        <f>IF(TITLE_NUMBER_PR_CHANGE="",IF(TITLE_NUMBER_PR="","",TITLE_NUMBER_PR),TITLE_NUMBER_PR_CHANGE)</f>
        <v>41-01/80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45</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06.06.2024</v>
      </c>
      <c r="W34" s="2265"/>
      <c r="X34" s="2265"/>
      <c r="Y34" s="2265"/>
      <c r="Z34" s="2265"/>
      <c r="AA34" s="2265"/>
      <c r="AB34" s="2265"/>
      <c r="AC34" s="327"/>
      <c r="AD34" s="2265" t="str">
        <f>IF(TITLE_DATE_PR_CHANGE="",IF(TITLE_DATE_PR="","",TITLE_DATE_PR),TITLE_DATE_PR_CHANGE)</f>
        <v>06.06.2024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41-01/80</v>
      </c>
      <c r="W35" s="2252"/>
      <c r="X35" s="2252"/>
      <c r="Y35" s="2252"/>
      <c r="Z35" s="2252"/>
      <c r="AA35" s="2252"/>
      <c r="AB35" s="2252"/>
      <c r="AC35" s="327"/>
      <c r="AD35" s="2252" t="str">
        <f>IF(TITLE_NUMBER_PR_CHANGE="",IF(TITLE_NUMBER_PR="","",TITLE_NUMBER_PR),TITLE_NUMBER_PR_CHANGE)</f>
        <v>41-01/80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137</v>
      </c>
      <c r="C41" s="1371" t="s">
        <v>138</v>
      </c>
      <c r="D41" s="1371" t="s">
        <v>139</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8B978-E2FE-31DC-C6FB-10202F22CA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44</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06.06.2024</v>
      </c>
      <c r="W30" s="2265"/>
      <c r="X30" s="2265"/>
      <c r="Y30" s="2265"/>
      <c r="Z30" s="2265"/>
      <c r="AA30" s="2265"/>
      <c r="AB30" s="2265"/>
      <c r="AC30" s="327"/>
      <c r="AD30" s="2265" t="str">
        <f>IF(TITLE_DATE_PR_CHANGE="",IF(TITLE_DATE_PR="","",TITLE_DATE_PR),TITLE_DATE_PR_CHANGE)</f>
        <v>06.06.2024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41-01/80</v>
      </c>
      <c r="W31" s="2252"/>
      <c r="X31" s="2252"/>
      <c r="Y31" s="2252"/>
      <c r="Z31" s="2252"/>
      <c r="AA31" s="2252"/>
      <c r="AB31" s="2252"/>
      <c r="AC31" s="327"/>
      <c r="AD31" s="2252" t="str">
        <f>IF(TITLE_NUMBER_PR_CHANGE="",IF(TITLE_NUMBER_PR="","",TITLE_NUMBER_PR),TITLE_NUMBER_PR_CHANGE)</f>
        <v>41-01/80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45</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06.06.2024</v>
      </c>
      <c r="W34" s="2265"/>
      <c r="X34" s="2265"/>
      <c r="Y34" s="2265"/>
      <c r="Z34" s="2265"/>
      <c r="AA34" s="2265"/>
      <c r="AB34" s="2265"/>
      <c r="AC34" s="327"/>
      <c r="AD34" s="2265" t="str">
        <f>IF(TITLE_DATE_PR_CHANGE="",IF(TITLE_DATE_PR="","",TITLE_DATE_PR),TITLE_DATE_PR_CHANGE)</f>
        <v>06.06.2024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41-01/80</v>
      </c>
      <c r="W35" s="2252"/>
      <c r="X35" s="2252"/>
      <c r="Y35" s="2252"/>
      <c r="Z35" s="2252"/>
      <c r="AA35" s="2252"/>
      <c r="AB35" s="2252"/>
      <c r="AC35" s="327"/>
      <c r="AD35" s="2252" t="str">
        <f>IF(TITLE_NUMBER_PR_CHANGE="",IF(TITLE_NUMBER_PR="","",TITLE_NUMBER_PR),TITLE_NUMBER_PR_CHANGE)</f>
        <v>41-01/80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137</v>
      </c>
      <c r="C41" s="1371" t="s">
        <v>138</v>
      </c>
      <c r="D41" s="1371" t="s">
        <v>139</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B8594-8647-A6E6-33BD-9665B43E70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68</v>
      </c>
      <c r="AE8" s="2266"/>
      <c r="AF8" s="2108" t="s">
        <v>68</v>
      </c>
      <c r="AG8" s="1408"/>
      <c r="AH8" s="752"/>
      <c r="AI8" s="752"/>
      <c r="AJ8" s="752"/>
      <c r="AK8" s="1258"/>
      <c r="AL8" s="2266"/>
      <c r="AM8" s="2108" t="s">
        <v>68</v>
      </c>
      <c r="AN8" s="2266"/>
      <c r="AO8" s="2108" t="s">
        <v>68</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68</v>
      </c>
      <c r="AN19" s="2268"/>
      <c r="AO19" s="2269" t="s">
        <v>68</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44</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06.06.2024</v>
      </c>
      <c r="Y34" s="2265"/>
      <c r="Z34" s="2265"/>
      <c r="AA34" s="2265"/>
      <c r="AB34" s="2265"/>
      <c r="AC34" s="2265"/>
      <c r="AD34" s="2265"/>
      <c r="AE34" s="2265"/>
      <c r="AF34" s="327"/>
      <c r="AG34" s="2265" t="str">
        <f>IF(TITLE_DATE_PR_CHANGE="",IF(TITLE_DATE_PR="","",TITLE_DATE_PR),TITLE_DATE_PR_CHANGE)</f>
        <v>06.06.2024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41-01/80</v>
      </c>
      <c r="Y35" s="2252"/>
      <c r="Z35" s="2252"/>
      <c r="AA35" s="2252"/>
      <c r="AB35" s="2252"/>
      <c r="AC35" s="2252"/>
      <c r="AD35" s="2252"/>
      <c r="AE35" s="2252"/>
      <c r="AF35" s="327"/>
      <c r="AG35" s="2252" t="str">
        <f>IF(TITLE_NUMBER_PR_CHANGE="",IF(TITLE_NUMBER_PR="","",TITLE_NUMBER_PR),TITLE_NUMBER_PR_CHANGE)</f>
        <v>41-01/80</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45</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06.06.2024</v>
      </c>
      <c r="Y38" s="2265"/>
      <c r="Z38" s="2265"/>
      <c r="AA38" s="2265"/>
      <c r="AB38" s="2265"/>
      <c r="AC38" s="2265"/>
      <c r="AD38" s="2265"/>
      <c r="AE38" s="2265"/>
      <c r="AF38" s="327"/>
      <c r="AG38" s="2265" t="str">
        <f>IF(TITLE_DATE_PR_CHANGE="",IF(TITLE_DATE_PR="","",TITLE_DATE_PR),TITLE_DATE_PR_CHANGE)</f>
        <v>06.06.2024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41-01/80</v>
      </c>
      <c r="Y39" s="2252"/>
      <c r="Z39" s="2252"/>
      <c r="AA39" s="2252"/>
      <c r="AB39" s="2252"/>
      <c r="AC39" s="2252"/>
      <c r="AD39" s="2252"/>
      <c r="AE39" s="2252"/>
      <c r="AF39" s="327"/>
      <c r="AG39" s="2252" t="str">
        <f>IF(TITLE_NUMBER_PR_CHANGE="",IF(TITLE_NUMBER_PR="","",TITLE_NUMBER_PR),TITLE_NUMBER_PR_CHANGE)</f>
        <v>41-01/80</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90</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137</v>
      </c>
      <c r="C47" s="1260" t="s">
        <v>138</v>
      </c>
      <c r="D47" s="1260" t="s">
        <v>139</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68</v>
      </c>
      <c r="AE55" s="2266"/>
      <c r="AF55" s="2108" t="s">
        <v>68</v>
      </c>
      <c r="AG55" s="1408"/>
      <c r="AH55" s="752"/>
      <c r="AI55" s="752"/>
      <c r="AJ55" s="752"/>
      <c r="AK55" s="1258"/>
      <c r="AL55" s="2266"/>
      <c r="AM55" s="2108" t="s">
        <v>68</v>
      </c>
      <c r="AN55" s="2266"/>
      <c r="AO55" s="2108" t="s">
        <v>68</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FFBDF-DE77-9A08-9103-B3D4F4E0C87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68</v>
      </c>
      <c r="Z8" s="2266"/>
      <c r="AA8" s="2108" t="s">
        <v>68</v>
      </c>
      <c r="AB8" s="2108" t="s">
        <v>19</v>
      </c>
      <c r="AC8" s="2327"/>
      <c r="AD8" s="2206">
        <v>1</v>
      </c>
      <c r="AE8" s="2328"/>
      <c r="AF8" s="2108" t="s">
        <v>19</v>
      </c>
      <c r="AG8" s="2327"/>
      <c r="AH8" s="2206">
        <v>1</v>
      </c>
      <c r="AI8" s="2328"/>
      <c r="AJ8" s="2108" t="s">
        <v>19</v>
      </c>
      <c r="AK8" s="312"/>
      <c r="AL8" s="1338">
        <v>1</v>
      </c>
      <c r="AM8" s="1399"/>
      <c r="AN8" s="752"/>
      <c r="AO8" s="1258"/>
      <c r="AP8" s="1735"/>
      <c r="AQ8" s="1460" t="s">
        <v>68</v>
      </c>
      <c r="AR8" s="1735"/>
      <c r="AS8" s="1460" t="s">
        <v>68</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68</v>
      </c>
      <c r="AR19" s="1737"/>
      <c r="AS19" s="1461" t="s">
        <v>68</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44</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06.06.2024</v>
      </c>
      <c r="W31" s="2265"/>
      <c r="X31" s="2265"/>
      <c r="Y31" s="2265"/>
      <c r="Z31" s="2265"/>
      <c r="AA31" s="327"/>
      <c r="AB31" s="2265" t="str">
        <f>IF(TITLE_DATE_PR_CHANGE="",IF(TITLE_DATE_PR="","",TITLE_DATE_PR),TITLE_DATE_PR_CHANGE)</f>
        <v>06.06.2024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41-01/80</v>
      </c>
      <c r="W32" s="2252"/>
      <c r="X32" s="2252"/>
      <c r="Y32" s="2252"/>
      <c r="Z32" s="2252"/>
      <c r="AA32" s="327"/>
      <c r="AB32" s="2252" t="str">
        <f>IF(TITLE_NUMBER_PR_CHANGE="",IF(TITLE_NUMBER_PR="","",TITLE_NUMBER_PR),TITLE_NUMBER_PR_CHANGE)</f>
        <v>41-01/80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06.06.2024</v>
      </c>
      <c r="W35" s="2265"/>
      <c r="X35" s="2265"/>
      <c r="Y35" s="2265"/>
      <c r="Z35" s="2265"/>
      <c r="AA35" s="327"/>
      <c r="AB35" s="2265" t="str">
        <f>IF(TITLE_DATE_PR_CHANGE="",IF(TITLE_DATE_PR="","",TITLE_DATE_PR),TITLE_DATE_PR_CHANGE)</f>
        <v>06.06.2024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41-01/80</v>
      </c>
      <c r="W36" s="2252"/>
      <c r="X36" s="2252"/>
      <c r="Y36" s="2252"/>
      <c r="Z36" s="2252"/>
      <c r="AA36" s="327"/>
      <c r="AB36" s="2252" t="str">
        <f>IF(TITLE_NUMBER_PR_CHANGE="",IF(TITLE_NUMBER_PR="","",TITLE_NUMBER_PR),TITLE_NUMBER_PR_CHANGE)</f>
        <v>41-01/80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90</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68</v>
      </c>
      <c r="Z51" s="1735"/>
      <c r="AA51" s="1460" t="s">
        <v>68</v>
      </c>
      <c r="AB51" s="2108" t="s">
        <v>19</v>
      </c>
      <c r="AC51" s="2327"/>
      <c r="AD51" s="2206">
        <v>1</v>
      </c>
      <c r="AE51" s="2349" t="s">
        <v>30</v>
      </c>
      <c r="AF51" s="2108" t="s">
        <v>19</v>
      </c>
      <c r="AG51" s="2327"/>
      <c r="AH51" s="2206">
        <v>1</v>
      </c>
      <c r="AI51" s="2349" t="s">
        <v>30</v>
      </c>
      <c r="AJ51" s="2108" t="s">
        <v>19</v>
      </c>
      <c r="AK51" s="312"/>
      <c r="AL51" s="1338">
        <v>1</v>
      </c>
      <c r="AM51" s="1403"/>
      <c r="AN51" s="752"/>
      <c r="AO51" s="1258"/>
      <c r="AP51" s="1735"/>
      <c r="AQ51" s="1460" t="s">
        <v>68</v>
      </c>
      <c r="AR51" s="1735"/>
      <c r="AS51" s="1460" t="s">
        <v>68</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8264C-A5E6-D2DA-D582-7931DADCDC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327"/>
      <c r="AC28" s="2265" t="str">
        <f>IF(TITLE_DATE_PR_CHANGE="",IF(TITLE_DATE_PR="","",TITLE_DATE_PR),TITLE_DATE_PR_CHANGE)</f>
        <v>06.06.2024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327"/>
      <c r="AC29" s="2252" t="str">
        <f>IF(TITLE_NUMBER_PR_CHANGE="",IF(TITLE_NUMBER_PR="","",TITLE_NUMBER_PR),TITLE_NUMBER_PR_CHANGE)</f>
        <v>41-01/80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327"/>
      <c r="AC32" s="2265" t="str">
        <f>IF(TITLE_DATE_PR_CHANGE="",IF(TITLE_DATE_PR="","",TITLE_DATE_PR),TITLE_DATE_PR_CHANGE)</f>
        <v>06.06.2024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327"/>
      <c r="AC33" s="2252" t="str">
        <f>IF(TITLE_NUMBER_PR_CHANGE="",IF(TITLE_NUMBER_PR="","",TITLE_NUMBER_PR),TITLE_NUMBER_PR_CHANGE)</f>
        <v>41-01/80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137</v>
      </c>
      <c r="C39" s="1371" t="s">
        <v>138</v>
      </c>
      <c r="D39" s="1371" t="s">
        <v>139</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2BC26-2CC6-5103-5A8F-DB168BC38A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327"/>
      <c r="AC28" s="2265" t="str">
        <f>IF(TITLE_DATE_PR_CHANGE="",IF(TITLE_DATE_PR="","",TITLE_DATE_PR),TITLE_DATE_PR_CHANGE)</f>
        <v>06.06.2024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327"/>
      <c r="AC29" s="2252" t="str">
        <f>IF(TITLE_NUMBER_PR_CHANGE="",IF(TITLE_NUMBER_PR="","",TITLE_NUMBER_PR),TITLE_NUMBER_PR_CHANGE)</f>
        <v>41-01/80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327"/>
      <c r="AC32" s="2265" t="str">
        <f>IF(TITLE_DATE_PR_CHANGE="",IF(TITLE_DATE_PR="","",TITLE_DATE_PR),TITLE_DATE_PR_CHANGE)</f>
        <v>06.06.2024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327"/>
      <c r="AC33" s="2252" t="str">
        <f>IF(TITLE_NUMBER_PR_CHANGE="",IF(TITLE_NUMBER_PR="","",TITLE_NUMBER_PR),TITLE_NUMBER_PR_CHANGE)</f>
        <v>41-01/80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137</v>
      </c>
      <c r="C39" s="1371" t="s">
        <v>138</v>
      </c>
      <c r="D39" s="1371" t="s">
        <v>139</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20284-E0CA-9D5C-C9D8-424A04E40B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327"/>
      <c r="AC28" s="2265" t="str">
        <f>IF(TITLE_DATE_PR_CHANGE="",IF(TITLE_DATE_PR="","",TITLE_DATE_PR),TITLE_DATE_PR_CHANGE)</f>
        <v>06.06.2024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327"/>
      <c r="AC29" s="2252" t="str">
        <f>IF(TITLE_NUMBER_PR_CHANGE="",IF(TITLE_NUMBER_PR="","",TITLE_NUMBER_PR),TITLE_NUMBER_PR_CHANGE)</f>
        <v>41-01/80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327"/>
      <c r="AC32" s="2265" t="str">
        <f>IF(TITLE_DATE_PR_CHANGE="",IF(TITLE_DATE_PR="","",TITLE_DATE_PR),TITLE_DATE_PR_CHANGE)</f>
        <v>06.06.2024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327"/>
      <c r="AC33" s="2252" t="str">
        <f>IF(TITLE_NUMBER_PR_CHANGE="",IF(TITLE_NUMBER_PR="","",TITLE_NUMBER_PR),TITLE_NUMBER_PR_CHANGE)</f>
        <v>41-01/80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137</v>
      </c>
      <c r="C39" s="1371" t="s">
        <v>138</v>
      </c>
      <c r="D39" s="1371" t="s">
        <v>139</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55E1F-75A6-A77E-0EBA-0F8F718DFD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327"/>
      <c r="AC28" s="2265" t="str">
        <f>IF(TITLE_DATE_PR_CHANGE="",IF(TITLE_DATE_PR="","",TITLE_DATE_PR),TITLE_DATE_PR_CHANGE)</f>
        <v>06.06.2024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327"/>
      <c r="AC29" s="2252" t="str">
        <f>IF(TITLE_NUMBER_PR_CHANGE="",IF(TITLE_NUMBER_PR="","",TITLE_NUMBER_PR),TITLE_NUMBER_PR_CHANGE)</f>
        <v>41-01/80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327"/>
      <c r="AC32" s="2265" t="str">
        <f>IF(TITLE_DATE_PR_CHANGE="",IF(TITLE_DATE_PR="","",TITLE_DATE_PR),TITLE_DATE_PR_CHANGE)</f>
        <v>06.06.2024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327"/>
      <c r="AC33" s="2252" t="str">
        <f>IF(TITLE_NUMBER_PR_CHANGE="",IF(TITLE_NUMBER_PR="","",TITLE_NUMBER_PR),TITLE_NUMBER_PR_CHANGE)</f>
        <v>41-01/80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137</v>
      </c>
      <c r="C39" s="1371" t="s">
        <v>138</v>
      </c>
      <c r="D39" s="1371" t="s">
        <v>139</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04C3-5E46-739F-9169-8A05B905BAD2}"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D39" sqref="AD39:AE39"/>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3.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68</v>
      </c>
      <c r="Z8" s="1993"/>
      <c r="AA8" s="1991" t="s">
        <v>68</v>
      </c>
      <c r="AB8" s="1997"/>
      <c r="AC8" s="1998" t="s">
        <v>30</v>
      </c>
      <c r="AD8" s="752"/>
      <c r="AE8" s="1258"/>
      <c r="AF8" s="1956"/>
      <c r="AG8" s="1943" t="s">
        <v>68</v>
      </c>
      <c r="AH8" s="1956"/>
      <c r="AI8" s="1943" t="s">
        <v>68</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68</v>
      </c>
      <c r="AH16" s="1737"/>
      <c r="AI16" s="1967" t="s">
        <v>68</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44</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06.06.2024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41-01/80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45</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06.06.2024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41-01/80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90</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137</v>
      </c>
      <c r="C40" s="1267" t="s">
        <v>138</v>
      </c>
      <c r="D40" s="1267" t="s">
        <v>139</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Территория 1</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без дифференциации</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68.25">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68</v>
      </c>
      <c r="Z48" s="1956"/>
      <c r="AA48" s="1943" t="s">
        <v>68</v>
      </c>
      <c r="AB48" s="1965" t="s">
        <v>504</v>
      </c>
      <c r="AC48" s="1964">
        <v>2.531</v>
      </c>
      <c r="AD48" s="752"/>
      <c r="AE48" s="1258">
        <v>3800.962</v>
      </c>
      <c r="AF48" s="2603">
        <v>45449.58642361111</v>
      </c>
      <c r="AG48" s="1943" t="s">
        <v>68</v>
      </c>
      <c r="AH48" s="2603">
        <v>46544.586550925924</v>
      </c>
      <c r="AI48" s="1943" t="s">
        <v>68</v>
      </c>
      <c r="AJ48" s="1349"/>
      <c r="AK48" s="2254" t="s">
        <v>481</v>
      </c>
      <c r="AL48" s="1637">
        <f>STRCHECKDATE(#REF!)</f>
      </c>
      <c r="AM48" s="1625"/>
      <c r="AN48" s="1625" t="str">
        <f>IF(T48="","",T48)</f>
        <v>АО "Теплосеть СПб"</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208A-2F77-7D8F-E1BF-22EF14A221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68</v>
      </c>
      <c r="AB8" s="1735"/>
      <c r="AC8" s="1460" t="s">
        <v>68</v>
      </c>
      <c r="AD8" s="2186" t="s">
        <v>68</v>
      </c>
      <c r="AE8" s="2327"/>
      <c r="AF8" s="2206">
        <v>1</v>
      </c>
      <c r="AG8" s="2364"/>
      <c r="AH8" s="2108" t="s">
        <v>68</v>
      </c>
      <c r="AI8" s="2327"/>
      <c r="AJ8" s="2206">
        <v>1</v>
      </c>
      <c r="AK8" s="2328" t="s">
        <v>30</v>
      </c>
      <c r="AL8" s="2108" t="s">
        <v>68</v>
      </c>
      <c r="AM8" s="2193"/>
      <c r="AN8" s="2206">
        <v>1</v>
      </c>
      <c r="AO8" s="2358"/>
      <c r="AP8" s="2359" t="s">
        <v>68</v>
      </c>
      <c r="AQ8" s="312"/>
      <c r="AR8" s="1464">
        <v>1</v>
      </c>
      <c r="AS8" s="1467" t="s">
        <v>30</v>
      </c>
      <c r="AT8" s="752"/>
      <c r="AU8" s="1258"/>
      <c r="AV8" s="752"/>
      <c r="AW8" s="1258"/>
      <c r="AX8" s="1735"/>
      <c r="AY8" s="1460" t="s">
        <v>68</v>
      </c>
      <c r="AZ8" s="1735"/>
      <c r="BA8" s="1460" t="s">
        <v>68</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68</v>
      </c>
      <c r="AZ20" s="1737"/>
      <c r="BA20" s="1461" t="s">
        <v>68</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44</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06.06.2024</v>
      </c>
      <c r="W32" s="2265"/>
      <c r="X32" s="2265"/>
      <c r="Y32" s="2265"/>
      <c r="Z32" s="2265"/>
      <c r="AA32" s="2265"/>
      <c r="AB32" s="2265"/>
      <c r="AC32" s="327"/>
      <c r="AD32" s="2265" t="str">
        <f>IF(TITLE_DATE_PR_CHANGE="",IF(TITLE_DATE_PR="","",TITLE_DATE_PR),TITLE_DATE_PR_CHANGE)</f>
        <v>06.06.2024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41-01/80</v>
      </c>
      <c r="W33" s="2252"/>
      <c r="X33" s="2252"/>
      <c r="Y33" s="2252"/>
      <c r="Z33" s="2252"/>
      <c r="AA33" s="2252"/>
      <c r="AB33" s="2252"/>
      <c r="AC33" s="327"/>
      <c r="AD33" s="2252" t="str">
        <f>IF(TITLE_NUMBER_PR_CHANGE="",IF(TITLE_NUMBER_PR="","",TITLE_NUMBER_PR),TITLE_NUMBER_PR_CHANGE)</f>
        <v>41-01/80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45</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06.06.2024</v>
      </c>
      <c r="W36" s="2265"/>
      <c r="X36" s="2265"/>
      <c r="Y36" s="2265"/>
      <c r="Z36" s="2265"/>
      <c r="AA36" s="2265"/>
      <c r="AB36" s="2265"/>
      <c r="AC36" s="327"/>
      <c r="AD36" s="2265" t="str">
        <f>IF(TITLE_DATE_PR_CHANGE="",IF(TITLE_DATE_PR="","",TITLE_DATE_PR),TITLE_DATE_PR_CHANGE)</f>
        <v>06.06.2024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41-01/80</v>
      </c>
      <c r="W37" s="2252"/>
      <c r="X37" s="2252"/>
      <c r="Y37" s="2252"/>
      <c r="Z37" s="2252"/>
      <c r="AA37" s="2252"/>
      <c r="AB37" s="2252"/>
      <c r="AC37" s="327"/>
      <c r="AD37" s="2252" t="str">
        <f>IF(TITLE_NUMBER_PR_CHANGE="",IF(TITLE_NUMBER_PR="","",TITLE_NUMBER_PR),TITLE_NUMBER_PR_CHANGE)</f>
        <v>41-01/80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68</v>
      </c>
      <c r="AB52" s="1735"/>
      <c r="AC52" s="1460" t="s">
        <v>68</v>
      </c>
      <c r="AD52" s="2186" t="s">
        <v>68</v>
      </c>
      <c r="AE52" s="2327"/>
      <c r="AF52" s="2206">
        <v>1</v>
      </c>
      <c r="AG52" s="2364"/>
      <c r="AH52" s="2108" t="s">
        <v>68</v>
      </c>
      <c r="AI52" s="2327"/>
      <c r="AJ52" s="2206">
        <v>1</v>
      </c>
      <c r="AK52" s="2328" t="s">
        <v>30</v>
      </c>
      <c r="AL52" s="2108" t="s">
        <v>68</v>
      </c>
      <c r="AM52" s="2193"/>
      <c r="AN52" s="2206">
        <v>1</v>
      </c>
      <c r="AO52" s="2358"/>
      <c r="AP52" s="2359" t="s">
        <v>68</v>
      </c>
      <c r="AQ52" s="312"/>
      <c r="AR52" s="1464">
        <v>1</v>
      </c>
      <c r="AS52" s="1467" t="s">
        <v>30</v>
      </c>
      <c r="AT52" s="752"/>
      <c r="AU52" s="1258"/>
      <c r="AV52" s="752"/>
      <c r="AW52" s="1258"/>
      <c r="AX52" s="1735"/>
      <c r="AY52" s="1460" t="s">
        <v>68</v>
      </c>
      <c r="AZ52" s="1735"/>
      <c r="BA52" s="1460" t="s">
        <v>68</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116C-1B38-673F-07AE-90C8FC6F13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327"/>
      <c r="AC28" s="2265" t="str">
        <f>IF(TITLE_DATE_PR_CHANGE="",IF(TITLE_DATE_PR="","",TITLE_DATE_PR),TITLE_DATE_PR_CHANGE)</f>
        <v>06.06.2024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327"/>
      <c r="AC29" s="2252" t="str">
        <f>IF(TITLE_NUMBER_PR_CHANGE="",IF(TITLE_NUMBER_PR="","",TITLE_NUMBER_PR),TITLE_NUMBER_PR_CHANGE)</f>
        <v>41-01/80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327"/>
      <c r="AC32" s="2265" t="str">
        <f>IF(TITLE_DATE_PR_CHANGE="",IF(TITLE_DATE_PR="","",TITLE_DATE_PR),TITLE_DATE_PR_CHANGE)</f>
        <v>06.06.2024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327"/>
      <c r="AC33" s="2252" t="str">
        <f>IF(TITLE_NUMBER_PR_CHANGE="",IF(TITLE_NUMBER_PR="","",TITLE_NUMBER_PR),TITLE_NUMBER_PR_CHANGE)</f>
        <v>41-01/80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137</v>
      </c>
      <c r="C39" s="1371" t="s">
        <v>138</v>
      </c>
      <c r="D39" s="1371" t="s">
        <v>139</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FD983-3E69-8DAF-1A9C-F1BC6AB6A9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327"/>
      <c r="AC28" s="2265" t="str">
        <f>IF(TITLE_DATE_PR_CHANGE="",IF(TITLE_DATE_PR="","",TITLE_DATE_PR),TITLE_DATE_PR_CHANGE)</f>
        <v>06.06.2024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327"/>
      <c r="AC29" s="2252" t="str">
        <f>IF(TITLE_NUMBER_PR_CHANGE="",IF(TITLE_NUMBER_PR="","",TITLE_NUMBER_PR),TITLE_NUMBER_PR_CHANGE)</f>
        <v>41-01/80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327"/>
      <c r="AC32" s="2265" t="str">
        <f>IF(TITLE_DATE_PR_CHANGE="",IF(TITLE_DATE_PR="","",TITLE_DATE_PR),TITLE_DATE_PR_CHANGE)</f>
        <v>06.06.2024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327"/>
      <c r="AC33" s="2252" t="str">
        <f>IF(TITLE_NUMBER_PR_CHANGE="",IF(TITLE_NUMBER_PR="","",TITLE_NUMBER_PR),TITLE_NUMBER_PR_CHANGE)</f>
        <v>41-01/80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137</v>
      </c>
      <c r="C39" s="1371" t="s">
        <v>138</v>
      </c>
      <c r="D39" s="1371" t="s">
        <v>139</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0142-3BB8-36F9-E0B5-B553B88B85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30</v>
      </c>
      <c r="AL8" s="2108" t="s">
        <v>68</v>
      </c>
      <c r="AM8" s="2193"/>
      <c r="AN8" s="2206">
        <v>1</v>
      </c>
      <c r="AO8" s="2358"/>
      <c r="AP8" s="2359" t="s">
        <v>68</v>
      </c>
      <c r="AQ8" s="312"/>
      <c r="AR8" s="1487">
        <v>1</v>
      </c>
      <c r="AS8" s="1493" t="s">
        <v>30</v>
      </c>
      <c r="AT8" s="752"/>
      <c r="AU8" s="1258"/>
      <c r="AV8" s="752"/>
      <c r="AW8" s="1258"/>
      <c r="AX8" s="1735"/>
      <c r="AY8" s="1470" t="s">
        <v>68</v>
      </c>
      <c r="AZ8" s="1735"/>
      <c r="BA8" s="1470" t="s">
        <v>68</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44</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06.06.2024</v>
      </c>
      <c r="W32" s="2265"/>
      <c r="X32" s="2265"/>
      <c r="Y32" s="2265"/>
      <c r="Z32" s="2265"/>
      <c r="AA32" s="2265"/>
      <c r="AB32" s="2265"/>
      <c r="AC32" s="327"/>
      <c r="AD32" s="2265" t="str">
        <f>IF(TITLE_DATE_PR_CHANGE="",IF(TITLE_DATE_PR="","",TITLE_DATE_PR),TITLE_DATE_PR_CHANGE)</f>
        <v>06.06.2024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41-01/80</v>
      </c>
      <c r="W33" s="2252"/>
      <c r="X33" s="2252"/>
      <c r="Y33" s="2252"/>
      <c r="Z33" s="2252"/>
      <c r="AA33" s="2252"/>
      <c r="AB33" s="2252"/>
      <c r="AC33" s="327"/>
      <c r="AD33" s="2252" t="str">
        <f>IF(TITLE_NUMBER_PR_CHANGE="",IF(TITLE_NUMBER_PR="","",TITLE_NUMBER_PR),TITLE_NUMBER_PR_CHANGE)</f>
        <v>41-01/80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45</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06.06.2024</v>
      </c>
      <c r="W36" s="2265"/>
      <c r="X36" s="2265"/>
      <c r="Y36" s="2265"/>
      <c r="Z36" s="2265"/>
      <c r="AA36" s="2265"/>
      <c r="AB36" s="2265"/>
      <c r="AC36" s="327"/>
      <c r="AD36" s="2265" t="str">
        <f>IF(TITLE_DATE_PR_CHANGE="",IF(TITLE_DATE_PR="","",TITLE_DATE_PR),TITLE_DATE_PR_CHANGE)</f>
        <v>06.06.2024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41-01/80</v>
      </c>
      <c r="W37" s="2252"/>
      <c r="X37" s="2252"/>
      <c r="Y37" s="2252"/>
      <c r="Z37" s="2252"/>
      <c r="AA37" s="2252"/>
      <c r="AB37" s="2252"/>
      <c r="AC37" s="327"/>
      <c r="AD37" s="2252" t="str">
        <f>IF(TITLE_NUMBER_PR_CHANGE="",IF(TITLE_NUMBER_PR="","",TITLE_NUMBER_PR),TITLE_NUMBER_PR_CHANGE)</f>
        <v>41-01/80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30</v>
      </c>
      <c r="AL52" s="2108" t="s">
        <v>68</v>
      </c>
      <c r="AM52" s="2193"/>
      <c r="AN52" s="2206">
        <v>1</v>
      </c>
      <c r="AO52" s="2358"/>
      <c r="AP52" s="2359" t="s">
        <v>68</v>
      </c>
      <c r="AQ52" s="312"/>
      <c r="AR52" s="1487">
        <v>1</v>
      </c>
      <c r="AS52" s="1493" t="s">
        <v>30</v>
      </c>
      <c r="AT52" s="752"/>
      <c r="AU52" s="1258"/>
      <c r="AV52" s="752"/>
      <c r="AW52" s="1258"/>
      <c r="AX52" s="1735"/>
      <c r="AY52" s="1470" t="s">
        <v>68</v>
      </c>
      <c r="AZ52" s="1735"/>
      <c r="BA52" s="1470" t="s">
        <v>68</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01539-6F1C-39C3-98AC-EA006EBAB8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68</v>
      </c>
      <c r="AE7" s="2266"/>
      <c r="AF7" s="2108" t="s">
        <v>68</v>
      </c>
      <c r="AG7" s="752"/>
      <c r="AH7" s="752"/>
      <c r="AI7" s="752"/>
      <c r="AJ7" s="752"/>
      <c r="AK7" s="752"/>
      <c r="AL7" s="752"/>
      <c r="AM7" s="752"/>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68</v>
      </c>
      <c r="AP15" s="2268"/>
      <c r="AQ15" s="2269" t="s">
        <v>68</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2265"/>
      <c r="AC28" s="2265"/>
      <c r="AD28" s="2265"/>
      <c r="AE28" s="2265"/>
      <c r="AF28" s="327"/>
      <c r="AG28" s="2265" t="str">
        <f>IF(TITLE_DATE_PR_CHANGE="",IF(TITLE_DATE_PR="","",TITLE_DATE_PR),TITLE_DATE_PR_CHANGE)</f>
        <v>06.06.2024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2252"/>
      <c r="AC29" s="2252"/>
      <c r="AD29" s="2252"/>
      <c r="AE29" s="2252"/>
      <c r="AF29" s="327"/>
      <c r="AG29" s="2252" t="str">
        <f>IF(TITLE_NUMBER_PR_CHANGE="",IF(TITLE_NUMBER_PR="","",TITLE_NUMBER_PR),TITLE_NUMBER_PR_CHANGE)</f>
        <v>41-01/80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2265"/>
      <c r="AC32" s="2265"/>
      <c r="AD32" s="2265"/>
      <c r="AE32" s="2265"/>
      <c r="AF32" s="327"/>
      <c r="AG32" s="2265" t="str">
        <f>IF(TITLE_DATE_PR_CHANGE="",IF(TITLE_DATE_PR="","",TITLE_DATE_PR),TITLE_DATE_PR_CHANGE)</f>
        <v>06.06.2024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2252"/>
      <c r="AC33" s="2252"/>
      <c r="AD33" s="2252"/>
      <c r="AE33" s="2252"/>
      <c r="AF33" s="327"/>
      <c r="AG33" s="2252" t="str">
        <f>IF(TITLE_NUMBER_PR_CHANGE="",IF(TITLE_NUMBER_PR="","",TITLE_NUMBER_PR),TITLE_NUMBER_PR_CHANGE)</f>
        <v>41-01/80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68</v>
      </c>
      <c r="AE47" s="2268"/>
      <c r="AF47" s="2269" t="s">
        <v>68</v>
      </c>
      <c r="AG47" s="752"/>
      <c r="AH47" s="752"/>
      <c r="AI47" s="752"/>
      <c r="AJ47" s="752"/>
      <c r="AK47" s="752"/>
      <c r="AL47" s="752"/>
      <c r="AM47" s="752"/>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C157-2E9C-E07F-654C-B2379557A7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68</v>
      </c>
      <c r="AE7" s="2266"/>
      <c r="AF7" s="2108" t="s">
        <v>68</v>
      </c>
      <c r="AG7" s="752"/>
      <c r="AH7" s="752"/>
      <c r="AI7" s="752"/>
      <c r="AJ7" s="752"/>
      <c r="AK7" s="752"/>
      <c r="AL7" s="752"/>
      <c r="AM7" s="1258"/>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68</v>
      </c>
      <c r="AP15" s="2268"/>
      <c r="AQ15" s="2269" t="s">
        <v>68</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44</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06.06.2024</v>
      </c>
      <c r="W28" s="2265"/>
      <c r="X28" s="2265"/>
      <c r="Y28" s="2265"/>
      <c r="Z28" s="2265"/>
      <c r="AA28" s="2265"/>
      <c r="AB28" s="2265"/>
      <c r="AC28" s="2265"/>
      <c r="AD28" s="2265"/>
      <c r="AE28" s="2265"/>
      <c r="AF28" s="327"/>
      <c r="AG28" s="2265" t="str">
        <f>IF(TITLE_DATE_PR_CHANGE="",IF(TITLE_DATE_PR="","",TITLE_DATE_PR),TITLE_DATE_PR_CHANGE)</f>
        <v>06.06.2024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41-01/80</v>
      </c>
      <c r="W29" s="2252"/>
      <c r="X29" s="2252"/>
      <c r="Y29" s="2252"/>
      <c r="Z29" s="2252"/>
      <c r="AA29" s="2252"/>
      <c r="AB29" s="2252"/>
      <c r="AC29" s="2252"/>
      <c r="AD29" s="2252"/>
      <c r="AE29" s="2252"/>
      <c r="AF29" s="327"/>
      <c r="AG29" s="2252" t="str">
        <f>IF(TITLE_NUMBER_PR_CHANGE="",IF(TITLE_NUMBER_PR="","",TITLE_NUMBER_PR),TITLE_NUMBER_PR_CHANGE)</f>
        <v>41-01/80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06.06.2024</v>
      </c>
      <c r="W32" s="2265"/>
      <c r="X32" s="2265"/>
      <c r="Y32" s="2265"/>
      <c r="Z32" s="2265"/>
      <c r="AA32" s="2265"/>
      <c r="AB32" s="2265"/>
      <c r="AC32" s="2265"/>
      <c r="AD32" s="2265"/>
      <c r="AE32" s="2265"/>
      <c r="AF32" s="327"/>
      <c r="AG32" s="2265" t="str">
        <f>IF(TITLE_DATE_PR_CHANGE="",IF(TITLE_DATE_PR="","",TITLE_DATE_PR),TITLE_DATE_PR_CHANGE)</f>
        <v>06.06.2024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41-01/80</v>
      </c>
      <c r="W33" s="2252"/>
      <c r="X33" s="2252"/>
      <c r="Y33" s="2252"/>
      <c r="Z33" s="2252"/>
      <c r="AA33" s="2252"/>
      <c r="AB33" s="2252"/>
      <c r="AC33" s="2252"/>
      <c r="AD33" s="2252"/>
      <c r="AE33" s="2252"/>
      <c r="AF33" s="327"/>
      <c r="AG33" s="2252" t="str">
        <f>IF(TITLE_NUMBER_PR_CHANGE="",IF(TITLE_NUMBER_PR="","",TITLE_NUMBER_PR),TITLE_NUMBER_PR_CHANGE)</f>
        <v>41-01/80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137</v>
      </c>
      <c r="C40" s="1371" t="s">
        <v>138</v>
      </c>
      <c r="D40" s="1371" t="s">
        <v>139</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68</v>
      </c>
      <c r="AE47" s="2268"/>
      <c r="AF47" s="2269" t="s">
        <v>68</v>
      </c>
      <c r="AG47" s="752"/>
      <c r="AH47" s="752"/>
      <c r="AI47" s="752"/>
      <c r="AJ47" s="752"/>
      <c r="AK47" s="752"/>
      <c r="AL47" s="752"/>
      <c r="AM47" s="1258"/>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19A4-0C8D-F233-9AEE-05AD3D1DF2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30</v>
      </c>
      <c r="AL8" s="2108" t="s">
        <v>68</v>
      </c>
      <c r="AM8" s="2193"/>
      <c r="AN8" s="2206">
        <v>1</v>
      </c>
      <c r="AO8" s="2358"/>
      <c r="AP8" s="2359" t="s">
        <v>68</v>
      </c>
      <c r="AQ8" s="312"/>
      <c r="AR8" s="1487">
        <v>1</v>
      </c>
      <c r="AS8" s="1493" t="s">
        <v>30</v>
      </c>
      <c r="AT8" s="752"/>
      <c r="AU8" s="1258"/>
      <c r="AV8" s="752"/>
      <c r="AW8" s="1258"/>
      <c r="AX8" s="1735"/>
      <c r="AY8" s="1470" t="s">
        <v>68</v>
      </c>
      <c r="AZ8" s="1735"/>
      <c r="BA8" s="1470" t="s">
        <v>68</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44</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06.06.2024</v>
      </c>
      <c r="W32" s="2265"/>
      <c r="X32" s="2265"/>
      <c r="Y32" s="2265"/>
      <c r="Z32" s="2265"/>
      <c r="AA32" s="2265"/>
      <c r="AB32" s="2265"/>
      <c r="AC32" s="327"/>
      <c r="AD32" s="2265" t="str">
        <f>IF(TITLE_DATE_PR_CHANGE="",IF(TITLE_DATE_PR="","",TITLE_DATE_PR),TITLE_DATE_PR_CHANGE)</f>
        <v>06.06.2024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41-01/80</v>
      </c>
      <c r="W33" s="2252"/>
      <c r="X33" s="2252"/>
      <c r="Y33" s="2252"/>
      <c r="Z33" s="2252"/>
      <c r="AA33" s="2252"/>
      <c r="AB33" s="2252"/>
      <c r="AC33" s="327"/>
      <c r="AD33" s="2252" t="str">
        <f>IF(TITLE_NUMBER_PR_CHANGE="",IF(TITLE_NUMBER_PR="","",TITLE_NUMBER_PR),TITLE_NUMBER_PR_CHANGE)</f>
        <v>41-01/80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45</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06.06.2024</v>
      </c>
      <c r="W36" s="2265"/>
      <c r="X36" s="2265"/>
      <c r="Y36" s="2265"/>
      <c r="Z36" s="2265"/>
      <c r="AA36" s="2265"/>
      <c r="AB36" s="2265"/>
      <c r="AC36" s="327"/>
      <c r="AD36" s="2265" t="str">
        <f>IF(TITLE_DATE_PR_CHANGE="",IF(TITLE_DATE_PR="","",TITLE_DATE_PR),TITLE_DATE_PR_CHANGE)</f>
        <v>06.06.2024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41-01/80</v>
      </c>
      <c r="W37" s="2252"/>
      <c r="X37" s="2252"/>
      <c r="Y37" s="2252"/>
      <c r="Z37" s="2252"/>
      <c r="AA37" s="2252"/>
      <c r="AB37" s="2252"/>
      <c r="AC37" s="327"/>
      <c r="AD37" s="2252" t="str">
        <f>IF(TITLE_NUMBER_PR_CHANGE="",IF(TITLE_NUMBER_PR="","",TITLE_NUMBER_PR),TITLE_NUMBER_PR_CHANGE)</f>
        <v>41-01/80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30</v>
      </c>
      <c r="AL52" s="2108" t="s">
        <v>68</v>
      </c>
      <c r="AM52" s="2193"/>
      <c r="AN52" s="2206">
        <v>1</v>
      </c>
      <c r="AO52" s="2358"/>
      <c r="AP52" s="2359" t="s">
        <v>68</v>
      </c>
      <c r="AQ52" s="312"/>
      <c r="AR52" s="1487">
        <v>1</v>
      </c>
      <c r="AS52" s="1493" t="s">
        <v>30</v>
      </c>
      <c r="AT52" s="752"/>
      <c r="AU52" s="1258"/>
      <c r="AV52" s="752"/>
      <c r="AW52" s="1258"/>
      <c r="AX52" s="1735"/>
      <c r="AY52" s="1470" t="s">
        <v>68</v>
      </c>
      <c r="AZ52" s="1735"/>
      <c r="BA52" s="1470" t="s">
        <v>68</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D33D8-EC75-408F-A55C-E773EAB58D8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90</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719D-6723-E078-5087-0C5FE64D3DF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90</v>
      </c>
      <c r="E10" s="2128" t="s">
        <v>90</v>
      </c>
      <c r="F10" s="2128"/>
      <c r="G10" s="522" t="s">
        <v>307</v>
      </c>
      <c r="H10" s="2128" t="s">
        <v>90</v>
      </c>
      <c r="I10" s="2128"/>
      <c r="J10" s="522" t="s">
        <v>606</v>
      </c>
      <c r="K10" s="522" t="s">
        <v>607</v>
      </c>
      <c r="L10" s="2128" t="s">
        <v>90</v>
      </c>
      <c r="M10" s="2128"/>
      <c r="N10" s="522" t="s">
        <v>608</v>
      </c>
      <c r="O10" s="522" t="s">
        <v>609</v>
      </c>
      <c r="P10" s="522" t="s">
        <v>610</v>
      </c>
      <c r="Q10" s="522" t="s">
        <v>611</v>
      </c>
      <c r="R10" s="522" t="s">
        <v>612</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101</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30</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30</v>
      </c>
      <c r="F19" s="651" t="s">
        <v>30</v>
      </c>
      <c r="G19" s="651" t="s">
        <v>30</v>
      </c>
      <c r="H19" s="652" t="s">
        <v>30</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30</v>
      </c>
      <c r="F22" s="651" t="s">
        <v>30</v>
      </c>
      <c r="G22" s="651" t="s">
        <v>30</v>
      </c>
      <c r="H22" s="652" t="s">
        <v>30</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6B7D4-0C2F-D0D7-575F-2DFD0A845D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624</v>
      </c>
      <c r="I10" s="712"/>
      <c r="J10" s="2368" t="s">
        <v>107</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90</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DB5DD-C1A5-F1E3-278A-AB2B59CE611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90</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111</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112</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92</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101</v>
      </c>
      <c r="F16" s="2056" t="s">
        <v>101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16604-D422-1D4A-797C-22E58C8FF76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90</v>
      </c>
      <c r="F14" s="1635" t="s">
        <v>307</v>
      </c>
      <c r="G14" s="1635" t="s">
        <v>570</v>
      </c>
      <c r="H14" s="1635" t="s">
        <v>308</v>
      </c>
      <c r="I14" s="1635" t="s">
        <v>308</v>
      </c>
      <c r="J14" s="2128"/>
      <c r="AF14" s="1632">
        <v>23</v>
      </c>
    </row>
    <row customHeight="1" ht="19.95">
      <c r="D15" s="1639"/>
      <c r="E15" s="1631" t="s">
        <v>111</v>
      </c>
      <c r="F15" s="708" t="s">
        <v>709</v>
      </c>
      <c r="G15" s="1647" t="s">
        <v>556</v>
      </c>
      <c r="H15" s="558"/>
      <c r="I15" s="558"/>
      <c r="J15" s="290" t="s">
        <v>710</v>
      </c>
      <c r="K15" s="544" t="s">
        <v>634</v>
      </c>
      <c r="AF15" s="1632">
        <v>19</v>
      </c>
    </row>
    <row customHeight="1" ht="35.699999999999996">
      <c r="D16" s="1639"/>
      <c r="E16" s="1631" t="s">
        <v>112</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92</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113</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EF68A-99D8-E681-8B68-2B25926B2A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90</v>
      </c>
      <c r="F14" s="1661" t="s">
        <v>307</v>
      </c>
      <c r="G14" s="1661" t="s">
        <v>570</v>
      </c>
      <c r="H14" s="1661" t="s">
        <v>308</v>
      </c>
      <c r="I14" s="1661" t="s">
        <v>308</v>
      </c>
      <c r="J14" s="2128"/>
      <c r="AF14" s="1632">
        <v>23</v>
      </c>
    </row>
    <row customHeight="1" ht="19.95">
      <c r="D15" s="1639"/>
      <c r="E15" s="1631" t="s">
        <v>111</v>
      </c>
      <c r="F15" s="708" t="s">
        <v>780</v>
      </c>
      <c r="G15" s="1658" t="s">
        <v>556</v>
      </c>
      <c r="H15" s="558"/>
      <c r="I15" s="558"/>
      <c r="J15" s="290" t="s">
        <v>781</v>
      </c>
      <c r="K15" s="544" t="s">
        <v>634</v>
      </c>
      <c r="AF15" s="1632">
        <v>19</v>
      </c>
    </row>
    <row customHeight="1" ht="24">
      <c r="D16" s="1639"/>
      <c r="E16" s="1631" t="s">
        <v>112</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113</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AE4A-CD3D-B1C3-117A-B50BD48C66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90</v>
      </c>
      <c r="E11" s="706" t="s">
        <v>811</v>
      </c>
      <c r="F11" s="706" t="s">
        <v>570</v>
      </c>
      <c r="G11" s="466" t="s">
        <v>308</v>
      </c>
      <c r="H11" s="466" t="s">
        <v>395</v>
      </c>
      <c r="I11" s="808" t="s">
        <v>308</v>
      </c>
      <c r="J11" s="809" t="s">
        <v>395</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812</v>
      </c>
      <c r="D13" s="954" t="s">
        <v>111</v>
      </c>
      <c r="E13" s="280" t="s">
        <v>813</v>
      </c>
      <c r="F13" s="661" t="s">
        <v>814</v>
      </c>
      <c r="G13" s="558"/>
      <c r="H13" s="662"/>
      <c r="I13" s="558"/>
      <c r="J13" s="662"/>
      <c r="K13" s="290" t="s">
        <v>815</v>
      </c>
      <c r="L13" s="721"/>
      <c r="X13" s="506">
        <v>0</v>
      </c>
    </row>
    <row customHeight="1" ht="22.5">
      <c r="A14" s="2393"/>
      <c r="D14" s="540" t="s">
        <v>112</v>
      </c>
      <c r="E14" s="280" t="s">
        <v>816</v>
      </c>
      <c r="F14" s="661" t="s">
        <v>817</v>
      </c>
      <c r="G14" s="558"/>
      <c r="H14" s="663"/>
      <c r="I14" s="558"/>
      <c r="J14" s="663"/>
      <c r="K14" s="290" t="s">
        <v>818</v>
      </c>
      <c r="L14" s="721"/>
      <c r="X14" s="506">
        <v>0</v>
      </c>
    </row>
    <row s="1636" customFormat="1" customHeight="1" ht="78.75">
      <c r="A15" s="2393"/>
      <c r="B15" s="512"/>
      <c r="D15" s="954" t="s">
        <v>92</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93</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113</v>
      </c>
      <c r="E31" s="280" t="s">
        <v>852</v>
      </c>
      <c r="F31" s="661" t="s">
        <v>562</v>
      </c>
      <c r="G31" s="558"/>
      <c r="H31" s="663"/>
      <c r="I31" s="558"/>
      <c r="J31" s="663"/>
      <c r="K31" s="290" t="s">
        <v>853</v>
      </c>
      <c r="L31" s="721"/>
      <c r="X31" s="506">
        <v>0</v>
      </c>
    </row>
    <row customHeight="1" ht="56.25">
      <c r="A32" s="2393"/>
      <c r="D32" s="954" t="s">
        <v>94</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112</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92</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93</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113</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94</v>
      </c>
      <c r="E60" s="667" t="s">
        <v>892</v>
      </c>
      <c r="F60" s="722" t="s">
        <v>562</v>
      </c>
      <c r="G60" s="743"/>
      <c r="H60" s="1024"/>
      <c r="I60" s="743"/>
      <c r="J60" s="1024"/>
      <c r="K60" s="303" t="s">
        <v>893</v>
      </c>
      <c r="X60" s="759">
        <v>0</v>
      </c>
    </row>
    <row s="1636" customFormat="1" customHeight="1" ht="33.75" hidden="1">
      <c r="A61" s="2393"/>
      <c r="B61" s="512"/>
      <c r="D61" s="666" t="s">
        <v>95</v>
      </c>
      <c r="E61" s="667" t="s">
        <v>894</v>
      </c>
      <c r="F61" s="727" t="s">
        <v>824</v>
      </c>
      <c r="G61" s="669"/>
      <c r="H61" s="1024"/>
      <c r="I61" s="669"/>
      <c r="J61" s="1024"/>
      <c r="K61" s="290"/>
      <c r="X61" s="759">
        <v>0</v>
      </c>
    </row>
    <row s="1636" customFormat="1" customHeight="1" ht="22.5" hidden="1">
      <c r="A62" s="2393"/>
      <c r="B62" s="512" t="s">
        <v>592</v>
      </c>
      <c r="D62" s="666" t="s">
        <v>114</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112</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92</v>
      </c>
      <c r="E71" s="667" t="s">
        <v>906</v>
      </c>
      <c r="F71" s="661" t="s">
        <v>866</v>
      </c>
      <c r="G71" s="558"/>
      <c r="H71" s="1031"/>
      <c r="I71" s="558"/>
      <c r="J71" s="1031"/>
      <c r="K71" s="303"/>
      <c r="X71" s="759">
        <v>0</v>
      </c>
    </row>
    <row s="1636" customFormat="1" customHeight="1" ht="56.25" hidden="1">
      <c r="A72" s="2393"/>
      <c r="B72" s="512"/>
      <c r="D72" s="666" t="s">
        <v>93</v>
      </c>
      <c r="E72" s="667" t="s">
        <v>907</v>
      </c>
      <c r="F72" s="722" t="s">
        <v>562</v>
      </c>
      <c r="G72" s="743"/>
      <c r="H72" s="1024"/>
      <c r="I72" s="743"/>
      <c r="J72" s="1024"/>
      <c r="K72" s="303"/>
      <c r="X72" s="759">
        <v>0</v>
      </c>
    </row>
    <row s="1636" customFormat="1" customHeight="1" ht="33.75" hidden="1">
      <c r="A73" s="2393"/>
      <c r="B73" s="512"/>
      <c r="D73" s="666" t="s">
        <v>113</v>
      </c>
      <c r="E73" s="667" t="s">
        <v>908</v>
      </c>
      <c r="F73" s="727" t="s">
        <v>824</v>
      </c>
      <c r="G73" s="669"/>
      <c r="H73" s="1024"/>
      <c r="I73" s="669"/>
      <c r="J73" s="1024"/>
      <c r="K73" s="290"/>
      <c r="X73" s="759">
        <v>0</v>
      </c>
    </row>
    <row s="1636" customFormat="1" customHeight="1" ht="22.5" hidden="1">
      <c r="A74" s="2393"/>
      <c r="B74" s="512" t="s">
        <v>592</v>
      </c>
      <c r="D74" s="666" t="s">
        <v>94</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112</v>
      </c>
      <c r="E78" s="667" t="s">
        <v>914</v>
      </c>
      <c r="F78" s="722" t="s">
        <v>814</v>
      </c>
      <c r="G78" s="725"/>
      <c r="H78" s="1024"/>
      <c r="I78" s="725"/>
      <c r="J78" s="1024"/>
      <c r="K78" s="290" t="s">
        <v>915</v>
      </c>
      <c r="X78" s="759">
        <v>0</v>
      </c>
    </row>
    <row s="1636" customFormat="1" customHeight="1" ht="22.5" hidden="1">
      <c r="A79" s="2393"/>
      <c r="B79" s="512"/>
      <c r="D79" s="666" t="s">
        <v>92</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93</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113</v>
      </c>
      <c r="E95" s="667" t="s">
        <v>932</v>
      </c>
      <c r="F95" s="726" t="s">
        <v>562</v>
      </c>
      <c r="G95" s="728"/>
      <c r="H95" s="1024"/>
      <c r="I95" s="728"/>
      <c r="J95" s="1024"/>
      <c r="K95" s="290" t="s">
        <v>933</v>
      </c>
      <c r="X95" s="759">
        <v>0</v>
      </c>
    </row>
    <row s="1636" customFormat="1" customHeight="1" ht="33.75" hidden="1">
      <c r="A96" s="2393"/>
      <c r="B96" s="512"/>
      <c r="D96" s="666" t="s">
        <v>94</v>
      </c>
      <c r="E96" s="667" t="s">
        <v>934</v>
      </c>
      <c r="F96" s="727" t="s">
        <v>824</v>
      </c>
      <c r="G96" s="729"/>
      <c r="H96" s="1024"/>
      <c r="I96" s="729"/>
      <c r="J96" s="1024"/>
      <c r="K96" s="290"/>
      <c r="X96" s="759">
        <v>0</v>
      </c>
    </row>
    <row s="1636" customFormat="1" customHeight="1" ht="22.5" hidden="1">
      <c r="A97" s="2393"/>
      <c r="B97" s="512" t="s">
        <v>592</v>
      </c>
      <c r="D97" s="666" t="s">
        <v>95</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114</v>
      </c>
      <c r="E99" s="667" t="s">
        <v>938</v>
      </c>
      <c r="F99" s="722" t="s">
        <v>311</v>
      </c>
      <c r="G99" s="386"/>
      <c r="H99" s="1024"/>
      <c r="I99" s="386"/>
      <c r="J99" s="1024"/>
      <c r="K99" s="290" t="s">
        <v>635</v>
      </c>
      <c r="X99" s="759">
        <v>0</v>
      </c>
    </row>
    <row s="1636" customFormat="1" customHeight="1" ht="22.5" hidden="1">
      <c r="A100" s="2393"/>
      <c r="B100" s="512" t="s">
        <v>592</v>
      </c>
      <c r="D100" s="666" t="s">
        <v>101</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5F3D-BA1C-AA3D-C6C6-0973A78288C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30</v>
      </c>
      <c r="H4" s="402"/>
      <c r="I4" s="1739" t="s">
        <v>30</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30</v>
      </c>
      <c r="H7" s="402"/>
      <c r="I7" s="1739" t="s">
        <v>30</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30</v>
      </c>
      <c r="H9" s="402" t="s">
        <v>30</v>
      </c>
      <c r="I9" s="698" t="s">
        <v>30</v>
      </c>
      <c r="J9" s="402" t="s">
        <v>30</v>
      </c>
      <c r="K9" s="290"/>
      <c r="V9" s="506">
        <v>0</v>
      </c>
    </row>
    <row customHeight="1" ht="15" hidden="1">
      <c r="A10" s="506"/>
      <c r="B10" s="2398"/>
      <c r="C10" s="2399"/>
      <c r="D10" s="690" t="str">
        <f>B9&amp;".2"</f>
        <v>.2</v>
      </c>
      <c r="E10" s="691" t="s">
        <v>947</v>
      </c>
      <c r="F10" s="692" t="s">
        <v>311</v>
      </c>
      <c r="G10" s="1733" t="s">
        <v>30</v>
      </c>
      <c r="H10" s="402" t="s">
        <v>30</v>
      </c>
      <c r="I10" s="1733" t="s">
        <v>30</v>
      </c>
      <c r="J10" s="402" t="s">
        <v>30</v>
      </c>
      <c r="K10" s="290" t="s">
        <v>948</v>
      </c>
      <c r="V10" s="506">
        <v>0</v>
      </c>
    </row>
    <row customHeight="1" ht="15" hidden="1">
      <c r="A11" s="506"/>
      <c r="B11" s="2398"/>
      <c r="C11" s="2399"/>
      <c r="D11" s="690" t="str">
        <f>B9&amp;".3"</f>
        <v>.3</v>
      </c>
      <c r="E11" s="691" t="s">
        <v>949</v>
      </c>
      <c r="F11" s="692" t="s">
        <v>311</v>
      </c>
      <c r="G11" s="1733" t="s">
        <v>30</v>
      </c>
      <c r="H11" s="402" t="s">
        <v>30</v>
      </c>
      <c r="I11" s="1733" t="s">
        <v>30</v>
      </c>
      <c r="J11" s="402" t="s">
        <v>30</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30</v>
      </c>
      <c r="H13" s="402" t="s">
        <v>30</v>
      </c>
      <c r="I13" s="698" t="s">
        <v>30</v>
      </c>
      <c r="J13" s="402" t="s">
        <v>30</v>
      </c>
      <c r="K13" s="290" t="s">
        <v>952</v>
      </c>
      <c r="V13" s="506">
        <v>0</v>
      </c>
    </row>
    <row customHeight="1" ht="15" hidden="1">
      <c r="B14" s="2398"/>
      <c r="C14" s="2399"/>
      <c r="D14" s="690" t="str">
        <f>B13&amp;".2"</f>
        <v>.2</v>
      </c>
      <c r="E14" s="691" t="s">
        <v>953</v>
      </c>
      <c r="F14" s="692" t="s">
        <v>311</v>
      </c>
      <c r="G14" s="1733" t="s">
        <v>30</v>
      </c>
      <c r="H14" s="402" t="s">
        <v>30</v>
      </c>
      <c r="I14" s="1733" t="s">
        <v>30</v>
      </c>
      <c r="J14" s="402" t="s">
        <v>30</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90</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B371-DDF2-CF81-7945-1D33DC91163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91</v>
      </c>
      <c r="R10" s="916" t="s">
        <v>982</v>
      </c>
      <c r="S10" s="916" t="s">
        <v>983</v>
      </c>
      <c r="T10" s="917" t="s">
        <v>984</v>
      </c>
      <c r="U10" s="916" t="s">
        <v>91</v>
      </c>
      <c r="V10" s="916" t="s">
        <v>985</v>
      </c>
      <c r="W10" s="916" t="s">
        <v>983</v>
      </c>
      <c r="X10" s="917" t="s">
        <v>984</v>
      </c>
      <c r="Y10" s="302" t="s">
        <v>986</v>
      </c>
      <c r="Z10" s="2102" t="s">
        <v>90</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0AED8-4F55-9929-56B2-8848F903A8E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1011</v>
      </c>
      <c r="K12" s="2128"/>
      <c r="L12" s="2233"/>
      <c r="M12" s="2233"/>
      <c r="N12" s="2128"/>
      <c r="O12" s="2128"/>
      <c r="P12" s="2419"/>
      <c r="Q12" s="2419"/>
      <c r="R12" s="2419"/>
      <c r="S12" s="1135" t="s">
        <v>88</v>
      </c>
      <c r="T12" s="1135" t="s">
        <v>89</v>
      </c>
      <c r="U12" s="1135" t="s">
        <v>87</v>
      </c>
      <c r="V12" s="1135" t="s">
        <v>1012</v>
      </c>
      <c r="W12" s="1135" t="s">
        <v>87</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45858-59B6-0DBD-ABA7-C5691A84FF2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111</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112</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4B365-9992-0554-C3B6-C424B65B409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6E79D-0429-580B-5DB8-484CDA6CB7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90</v>
      </c>
      <c r="E13" s="761" t="s">
        <v>307</v>
      </c>
      <c r="F13" s="761" t="s">
        <v>570</v>
      </c>
      <c r="G13" s="809" t="s">
        <v>308</v>
      </c>
      <c r="H13" s="755" t="s">
        <v>308</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CD5DF-9AE2-92E7-BAEB-CD8EAF28054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90</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112</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76B2-79DB-EC98-A978-80BD4DBF58B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90</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111</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92</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93</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113</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BCD3B-73DE-CA94-2E5A-0C3E964942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06.06.2024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41-01/80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90</v>
      </c>
      <c r="F20" s="2225" t="s">
        <v>124</v>
      </c>
      <c r="G20" s="2225" t="s">
        <v>125</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48" s="1990"/>
      <c r="I48" s="1740">
        <v>45449.6784375</v>
      </c>
      <c r="J48" s="1774">
        <v>46544.67851851852</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92</v>
      </c>
      <c r="F86" s="2461" t="s">
        <v>1157</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DC1F2-4D78-73FC-4CDA-127B9FE8CA3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90</v>
      </c>
      <c r="E9" s="109" t="s">
        <v>307</v>
      </c>
      <c r="F9" s="109" t="s">
        <v>308</v>
      </c>
      <c r="G9" s="109" t="s">
        <v>395</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CBCD7-C1E3-E28B-BC99-CB610F8A7E8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90</v>
      </c>
      <c r="E13" s="808" t="s">
        <v>307</v>
      </c>
      <c r="F13" s="808" t="s">
        <v>570</v>
      </c>
      <c r="G13" s="809" t="s">
        <v>308</v>
      </c>
      <c r="H13" s="808" t="s">
        <v>395</v>
      </c>
      <c r="I13" s="809" t="s">
        <v>308</v>
      </c>
      <c r="J13" s="808" t="s">
        <v>395</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1161</v>
      </c>
      <c r="F17" s="522" t="s">
        <v>311</v>
      </c>
      <c r="G17" s="679"/>
      <c r="H17" s="679"/>
      <c r="I17" s="679"/>
      <c r="J17" s="679"/>
      <c r="K17" s="290" t="s">
        <v>1162</v>
      </c>
      <c r="V17" s="506">
        <v>0</v>
      </c>
    </row>
    <row customHeight="1" ht="48.29999999999999">
      <c r="A18" s="506"/>
      <c r="C18" s="527"/>
      <c r="D18" s="522">
        <v>3</v>
      </c>
      <c r="E18" s="280" t="s">
        <v>819</v>
      </c>
      <c r="F18" s="522" t="s">
        <v>311</v>
      </c>
      <c r="G18" s="810" t="s">
        <v>311</v>
      </c>
      <c r="H18" s="811" t="s">
        <v>311</v>
      </c>
      <c r="I18" s="522" t="s">
        <v>311</v>
      </c>
      <c r="J18" s="579" t="s">
        <v>311</v>
      </c>
      <c r="K18" s="290" t="s">
        <v>1163</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1164</v>
      </c>
      <c r="F22" s="522" t="s">
        <v>562</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6C5A66-F7DB-C031-7F21-A0AB3D13C1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812</v>
      </c>
      <c r="BI1" s="1071"/>
      <c r="BJ1" s="1072" t="s">
        <v>1209</v>
      </c>
      <c r="BK1" s="1071"/>
      <c r="BL1" s="1073" t="s">
        <v>911</v>
      </c>
      <c r="BM1" s="1071"/>
      <c r="BN1" s="1074" t="s">
        <v>1210</v>
      </c>
      <c r="BS1" s="1428"/>
    </row>
    <row customHeight="1" ht="11.25">
      <c r="A2" s="1075" t="s">
        <v>1211</v>
      </c>
      <c r="B2" s="1076">
        <v>2000</v>
      </c>
      <c r="C2" s="1076">
        <v>2022</v>
      </c>
      <c r="D2" s="1076" t="s">
        <v>68</v>
      </c>
      <c r="E2" s="1077" t="s">
        <v>1212</v>
      </c>
      <c r="F2" s="1077" t="s">
        <v>1213</v>
      </c>
      <c r="G2" s="1077" t="s">
        <v>1214</v>
      </c>
      <c r="H2" s="1078" t="s">
        <v>57</v>
      </c>
      <c r="I2" s="1077" t="s">
        <v>111</v>
      </c>
      <c r="J2" s="1077" t="s">
        <v>1215</v>
      </c>
      <c r="K2" s="1079" t="s">
        <v>1155</v>
      </c>
      <c r="L2" s="1080"/>
      <c r="M2" s="1079">
        <v>1</v>
      </c>
      <c r="N2" s="1163" t="s">
        <v>1216</v>
      </c>
      <c r="O2" s="1078" t="s">
        <v>1217</v>
      </c>
      <c r="P2" s="1081" t="s">
        <v>39</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112</v>
      </c>
      <c r="J3" s="1077" t="s">
        <v>560</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1224</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55</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92</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1251</v>
      </c>
      <c r="AQ4" s="1089" t="s">
        <v>1251</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93</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167</v>
      </c>
      <c r="Y5" s="1076" t="s">
        <v>1317</v>
      </c>
      <c r="Z5" s="1092">
        <v>1</v>
      </c>
      <c r="AF5" s="1078" t="s">
        <v>1318</v>
      </c>
      <c r="AH5" s="1077" t="s">
        <v>1319</v>
      </c>
      <c r="AK5" s="1077" t="s">
        <v>1320</v>
      </c>
      <c r="AM5" s="1077" t="s">
        <v>1321</v>
      </c>
      <c r="AP5" s="1088" t="s">
        <v>167</v>
      </c>
      <c r="AQ5" s="1089" t="s">
        <v>167</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234</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113</v>
      </c>
      <c r="J6" s="1068" t="s">
        <v>1335</v>
      </c>
      <c r="L6" s="1080">
        <f>SUM(kind_of_control_method_filter)</f>
        <v>0</v>
      </c>
      <c r="N6" s="1093" t="s">
        <v>1336</v>
      </c>
      <c r="O6" s="1077" t="s">
        <v>1337</v>
      </c>
      <c r="R6" s="144" t="s">
        <v>1218</v>
      </c>
      <c r="T6" s="1078" t="s">
        <v>1338</v>
      </c>
      <c r="U6" s="1080" t="s">
        <v>1318</v>
      </c>
      <c r="V6" s="1084">
        <v>5</v>
      </c>
      <c r="W6" s="1085"/>
      <c r="X6" s="1076" t="s">
        <v>173</v>
      </c>
      <c r="Y6" s="1076" t="s">
        <v>1339</v>
      </c>
      <c r="Z6" s="1092"/>
      <c r="AA6" s="1095"/>
      <c r="AH6" s="1077" t="s">
        <v>1340</v>
      </c>
      <c r="AK6" s="1077" t="s">
        <v>1341</v>
      </c>
      <c r="AM6" s="1077" t="s">
        <v>1342</v>
      </c>
      <c r="AP6" s="1088" t="s">
        <v>173</v>
      </c>
      <c r="AQ6" s="1089" t="s">
        <v>173</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239</v>
      </c>
      <c r="BV6" s="1071"/>
      <c r="BW6" s="1696">
        <v>4213768</v>
      </c>
      <c r="BX6" s="1694" t="s">
        <v>259</v>
      </c>
      <c r="BZ6" s="1282">
        <v>64237510</v>
      </c>
      <c r="CA6" s="1069" t="s">
        <v>1350</v>
      </c>
    </row>
    <row customHeight="1" ht="11.25">
      <c r="A7" s="1075" t="s">
        <v>1351</v>
      </c>
      <c r="B7" s="1076">
        <v>2005</v>
      </c>
      <c r="E7" s="1077" t="s">
        <v>1352</v>
      </c>
      <c r="F7" s="1094"/>
      <c r="H7" s="1078" t="s">
        <v>1353</v>
      </c>
      <c r="I7" s="1077" t="s">
        <v>94</v>
      </c>
      <c r="J7" s="1077" t="s">
        <v>1354</v>
      </c>
      <c r="N7" s="1097" t="s">
        <v>1355</v>
      </c>
      <c r="O7" s="1077" t="s">
        <v>1356</v>
      </c>
      <c r="U7" s="1080" t="s">
        <v>19</v>
      </c>
      <c r="V7" s="371" t="s">
        <v>94</v>
      </c>
      <c r="W7" s="1085"/>
      <c r="X7" s="1076" t="s">
        <v>179</v>
      </c>
      <c r="Y7" s="1076" t="s">
        <v>1317</v>
      </c>
      <c r="Z7" s="1092"/>
      <c r="AA7" s="1095"/>
      <c r="AH7" s="1077" t="s">
        <v>1357</v>
      </c>
      <c r="AK7" s="1077" t="s">
        <v>1358</v>
      </c>
      <c r="AM7" s="1077" t="s">
        <v>1359</v>
      </c>
      <c r="AP7" s="1088" t="s">
        <v>179</v>
      </c>
      <c r="AQ7" s="1089" t="s">
        <v>179</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244</v>
      </c>
      <c r="BV7" s="1071"/>
      <c r="BW7" s="1696">
        <v>4213769</v>
      </c>
      <c r="BX7" s="1694" t="s">
        <v>1367</v>
      </c>
      <c r="BZ7" s="1282">
        <v>64237511</v>
      </c>
      <c r="CA7" s="1069" t="s">
        <v>274</v>
      </c>
    </row>
    <row customHeight="1" ht="11.25">
      <c r="A8" s="1075" t="s">
        <v>1368</v>
      </c>
      <c r="B8" s="1076">
        <v>2006</v>
      </c>
      <c r="E8" s="1077" t="s">
        <v>1369</v>
      </c>
      <c r="F8" s="1094"/>
      <c r="H8" s="1078" t="s">
        <v>1370</v>
      </c>
      <c r="I8" s="1077" t="s">
        <v>95</v>
      </c>
      <c r="J8" s="1077" t="s">
        <v>1371</v>
      </c>
      <c r="N8" s="1164" t="s">
        <v>1372</v>
      </c>
      <c r="O8" s="1077" t="s">
        <v>1373</v>
      </c>
      <c r="V8" s="371" t="s">
        <v>95</v>
      </c>
      <c r="W8" s="1085"/>
      <c r="X8" s="1076" t="s">
        <v>185</v>
      </c>
      <c r="Y8" s="1076" t="s">
        <v>1317</v>
      </c>
      <c r="Z8" s="1092"/>
      <c r="AA8" s="1095"/>
      <c r="AK8" s="1077" t="s">
        <v>1374</v>
      </c>
      <c r="AP8" s="1088" t="s">
        <v>185</v>
      </c>
      <c r="AQ8" s="1089" t="s">
        <v>185</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167</v>
      </c>
      <c r="BS8" s="1430"/>
      <c r="BT8" s="1282">
        <v>64236874</v>
      </c>
      <c r="BU8" s="1296" t="s">
        <v>1383</v>
      </c>
      <c r="BV8" s="1071"/>
      <c r="BW8" s="1696">
        <v>4213770</v>
      </c>
      <c r="BX8" s="1697" t="s">
        <v>1384</v>
      </c>
      <c r="BZ8" s="1282">
        <v>64237512</v>
      </c>
      <c r="CA8" s="1069" t="s">
        <v>269</v>
      </c>
    </row>
    <row customHeight="1" ht="11.25">
      <c r="A9" s="1075" t="s">
        <v>1385</v>
      </c>
      <c r="B9" s="1076">
        <v>2007</v>
      </c>
      <c r="E9" s="1077" t="s">
        <v>1386</v>
      </c>
      <c r="F9" s="1094"/>
      <c r="G9" s="1068" t="s">
        <v>1387</v>
      </c>
      <c r="H9" s="1068" t="s">
        <v>1388</v>
      </c>
      <c r="I9" s="1077" t="s">
        <v>114</v>
      </c>
      <c r="O9" s="1077" t="s">
        <v>1389</v>
      </c>
      <c r="V9" s="371" t="s">
        <v>114</v>
      </c>
      <c r="W9" s="1085"/>
      <c r="X9" s="1076" t="s">
        <v>191</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173</v>
      </c>
      <c r="BS9" s="1430"/>
      <c r="BT9" s="1282">
        <v>64236875</v>
      </c>
      <c r="BU9" s="1069" t="s">
        <v>249</v>
      </c>
      <c r="BV9" s="1071"/>
      <c r="BW9" s="1691"/>
      <c r="BX9" s="1691"/>
    </row>
    <row customHeight="1" ht="11.25">
      <c r="A10" s="1075" t="s">
        <v>1399</v>
      </c>
      <c r="B10" s="1076">
        <v>2008</v>
      </c>
      <c r="E10" s="1077" t="s">
        <v>1400</v>
      </c>
      <c r="F10" s="1094"/>
      <c r="G10" s="1077" t="s">
        <v>1401</v>
      </c>
      <c r="H10" s="1077" t="s">
        <v>1402</v>
      </c>
      <c r="I10" s="1077" t="s">
        <v>101</v>
      </c>
      <c r="J10" s="1068" t="s">
        <v>1403</v>
      </c>
      <c r="K10" s="1068" t="s">
        <v>1404</v>
      </c>
      <c r="O10" s="1077" t="s">
        <v>1405</v>
      </c>
      <c r="V10" s="372" t="s">
        <v>101</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179</v>
      </c>
      <c r="BS10" s="1430"/>
      <c r="BT10" s="1282">
        <v>64236876</v>
      </c>
      <c r="BU10" s="1069" t="s">
        <v>229</v>
      </c>
      <c r="BV10" s="1071"/>
      <c r="BW10" s="1691"/>
      <c r="BX10" s="1691"/>
    </row>
    <row customHeight="1" ht="11.25">
      <c r="A11" s="1075" t="s">
        <v>1415</v>
      </c>
      <c r="B11" s="1076">
        <v>2009</v>
      </c>
      <c r="E11" s="1077" t="s">
        <v>1416</v>
      </c>
      <c r="F11" s="1094"/>
      <c r="G11" s="1077" t="s">
        <v>1417</v>
      </c>
      <c r="H11" s="1077" t="s">
        <v>1418</v>
      </c>
      <c r="I11" s="1077" t="s">
        <v>150</v>
      </c>
      <c r="J11" s="1078" t="s">
        <v>1419</v>
      </c>
      <c r="K11" s="1100" t="s">
        <v>1420</v>
      </c>
      <c r="O11" s="1078" t="s">
        <v>1421</v>
      </c>
      <c r="V11" s="371" t="s">
        <v>150</v>
      </c>
      <c r="W11" s="276"/>
      <c r="X11" s="1085" t="s">
        <v>1391</v>
      </c>
      <c r="Y11" s="1076" t="s">
        <v>1422</v>
      </c>
      <c r="Z11" s="1092"/>
      <c r="AP11" s="1088" t="s">
        <v>191</v>
      </c>
      <c r="AQ11" s="1090" t="s">
        <v>191</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185</v>
      </c>
      <c r="BS11" s="1430"/>
      <c r="BW11" s="1691"/>
      <c r="BX11" s="1691"/>
    </row>
    <row customHeight="1" ht="11.25">
      <c r="A12" s="1075" t="s">
        <v>1429</v>
      </c>
      <c r="B12" s="1076">
        <v>2010</v>
      </c>
      <c r="E12" s="1077" t="s">
        <v>1430</v>
      </c>
      <c r="F12" s="1094"/>
      <c r="G12" s="1077" t="s">
        <v>1418</v>
      </c>
      <c r="I12" s="1077" t="s">
        <v>151</v>
      </c>
      <c r="J12" s="1078" t="s">
        <v>1431</v>
      </c>
      <c r="K12" s="1100" t="s">
        <v>1432</v>
      </c>
      <c r="O12" s="1078" t="s">
        <v>1218</v>
      </c>
      <c r="V12" s="371" t="s">
        <v>151</v>
      </c>
      <c r="W12" s="1090"/>
      <c r="X12" s="1085" t="s">
        <v>1433</v>
      </c>
      <c r="Y12" s="1076" t="s">
        <v>1224</v>
      </c>
      <c r="AP12" s="1088"/>
      <c r="AW12" s="1121" t="s">
        <v>150</v>
      </c>
      <c r="AX12" s="1121" t="s">
        <v>150</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152</v>
      </c>
      <c r="K13" s="1100" t="s">
        <v>1390</v>
      </c>
      <c r="V13" s="371" t="s">
        <v>152</v>
      </c>
      <c r="W13" s="1090"/>
      <c r="X13" s="1090"/>
      <c r="Y13" s="1090"/>
      <c r="AW13" s="1121" t="s">
        <v>151</v>
      </c>
      <c r="AX13" s="1121" t="s">
        <v>151</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16</v>
      </c>
      <c r="B14" s="1076">
        <v>2012</v>
      </c>
      <c r="I14" s="1077" t="s">
        <v>153</v>
      </c>
      <c r="J14" s="1068" t="s">
        <v>1447</v>
      </c>
      <c r="N14" s="1068" t="s">
        <v>1448</v>
      </c>
      <c r="V14" s="1084">
        <v>13</v>
      </c>
      <c r="W14" s="1085"/>
      <c r="X14" s="1085" t="s">
        <v>1258</v>
      </c>
      <c r="Y14" s="1076" t="s">
        <v>1224</v>
      </c>
      <c r="AW14" s="1121" t="s">
        <v>152</v>
      </c>
      <c r="AX14" s="1121" t="s">
        <v>152</v>
      </c>
      <c r="AZ14" s="1068" t="s">
        <v>1449</v>
      </c>
      <c r="BB14" s="1121" t="s">
        <v>1450</v>
      </c>
      <c r="BC14" s="1121" t="s">
        <v>1443</v>
      </c>
      <c r="BE14" s="1121">
        <v>2012</v>
      </c>
      <c r="BH14" s="1069" t="s">
        <v>1366</v>
      </c>
      <c r="BJ14" s="1218" t="s">
        <v>1451</v>
      </c>
      <c r="BL14" s="1218" t="s">
        <v>1451</v>
      </c>
      <c r="BN14" s="1069" t="s">
        <v>1452</v>
      </c>
      <c r="BQ14" s="1282">
        <v>4213782</v>
      </c>
      <c r="BR14" s="1069" t="s">
        <v>191</v>
      </c>
      <c r="BS14" s="1430"/>
      <c r="BT14" s="1071"/>
      <c r="BU14" s="1071"/>
      <c r="BV14" s="1071"/>
      <c r="BW14" s="1695"/>
      <c r="BX14" s="1691"/>
    </row>
    <row customHeight="1" ht="19.5">
      <c r="A15" s="1075" t="s">
        <v>1453</v>
      </c>
      <c r="B15" s="1076">
        <v>2013</v>
      </c>
      <c r="E15" s="1699" t="s">
        <v>1454</v>
      </c>
      <c r="G15" s="1068" t="s">
        <v>1455</v>
      </c>
      <c r="H15" s="1068" t="s">
        <v>1456</v>
      </c>
      <c r="I15" s="1079" t="s">
        <v>154</v>
      </c>
      <c r="J15" s="1090" t="s">
        <v>587</v>
      </c>
      <c r="N15" s="1159" t="s">
        <v>1457</v>
      </c>
      <c r="X15" s="1088"/>
      <c r="AW15" s="1121" t="s">
        <v>153</v>
      </c>
      <c r="AX15" s="1121" t="s">
        <v>153</v>
      </c>
      <c r="AZ15" s="1121" t="s">
        <v>1377</v>
      </c>
      <c r="BB15" s="1121" t="s">
        <v>1458</v>
      </c>
      <c r="BC15" s="1121" t="s">
        <v>1443</v>
      </c>
      <c r="BE15" s="1121">
        <v>2013</v>
      </c>
      <c r="BH15" s="1069" t="s">
        <v>1382</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560</v>
      </c>
      <c r="N16" s="1159" t="s">
        <v>1466</v>
      </c>
      <c r="AW16" s="1121" t="s">
        <v>154</v>
      </c>
      <c r="AX16" s="1121" t="s">
        <v>154</v>
      </c>
      <c r="AZ16" s="1121" t="s">
        <v>1393</v>
      </c>
      <c r="BB16" s="1121" t="s">
        <v>1467</v>
      </c>
      <c r="BC16" s="1121" t="s">
        <v>1443</v>
      </c>
      <c r="BE16" s="1121">
        <v>2014</v>
      </c>
      <c r="BH16" s="1069" t="s">
        <v>1398</v>
      </c>
      <c r="BJ16" s="1218" t="s">
        <v>1468</v>
      </c>
      <c r="BL16" s="1218" t="s">
        <v>1468</v>
      </c>
      <c r="BN16" s="1069" t="s">
        <v>1469</v>
      </c>
      <c r="BR16" s="1071"/>
      <c r="BS16" s="1432"/>
      <c r="BT16" s="1071"/>
      <c r="BU16" s="1071"/>
      <c r="BV16" s="1071"/>
      <c r="BW16" s="1695"/>
      <c r="BX16" s="1691"/>
    </row>
    <row customHeight="1" ht="21">
      <c r="A17" s="1075" t="s">
        <v>1470</v>
      </c>
      <c r="B17" s="1076">
        <v>2015</v>
      </c>
      <c r="G17" s="1077" t="s">
        <v>1418</v>
      </c>
      <c r="H17" s="1077" t="s">
        <v>1418</v>
      </c>
      <c r="I17" s="1077" t="s">
        <v>1471</v>
      </c>
      <c r="N17" s="1159" t="s">
        <v>1472</v>
      </c>
      <c r="X17" s="1088"/>
      <c r="AW17" s="1121" t="s">
        <v>1465</v>
      </c>
      <c r="AX17" s="1121" t="s">
        <v>1465</v>
      </c>
      <c r="AZ17" s="1121" t="s">
        <v>1473</v>
      </c>
      <c r="BB17" s="1121" t="s">
        <v>1474</v>
      </c>
      <c r="BC17" s="1121" t="s">
        <v>1326</v>
      </c>
      <c r="BE17" s="1121">
        <v>2015</v>
      </c>
      <c r="BH17" s="1069" t="s">
        <v>1414</v>
      </c>
      <c r="BJ17" s="1218" t="s">
        <v>1475</v>
      </c>
      <c r="BL17" s="1218" t="s">
        <v>1475</v>
      </c>
      <c r="BN17" s="1069" t="s">
        <v>1476</v>
      </c>
      <c r="BR17" s="1068" t="s">
        <v>1268</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1326</v>
      </c>
      <c r="BE18" s="1121">
        <v>2016</v>
      </c>
      <c r="BH18" s="1069" t="s">
        <v>1428</v>
      </c>
      <c r="BJ18" s="1218" t="s">
        <v>1486</v>
      </c>
      <c r="BL18" s="1218" t="s">
        <v>1486</v>
      </c>
      <c r="BN18" s="1069" t="s">
        <v>1487</v>
      </c>
      <c r="BQ18" s="1433" t="s">
        <v>1298</v>
      </c>
      <c r="BR18" s="1160" t="s">
        <v>1299</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161</v>
      </c>
      <c r="I19" s="1077" t="s">
        <v>1497</v>
      </c>
      <c r="N19" s="1159" t="s">
        <v>1498</v>
      </c>
      <c r="X19" s="1088"/>
      <c r="AW19" s="1121" t="s">
        <v>1483</v>
      </c>
      <c r="AX19" s="1121" t="s">
        <v>1483</v>
      </c>
      <c r="AZ19" s="1068" t="s">
        <v>1499</v>
      </c>
      <c r="BB19" s="1121" t="s">
        <v>1500</v>
      </c>
      <c r="BC19" s="1121" t="s">
        <v>1326</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1258</v>
      </c>
      <c r="I20" s="1077" t="s">
        <v>1509</v>
      </c>
      <c r="N20" s="1159" t="s">
        <v>1510</v>
      </c>
      <c r="AW20" s="1121" t="s">
        <v>1497</v>
      </c>
      <c r="AX20" s="1121" t="s">
        <v>1497</v>
      </c>
      <c r="AZ20" s="1121" t="s">
        <v>1511</v>
      </c>
      <c r="BB20" s="1121" t="s">
        <v>1512</v>
      </c>
      <c r="BC20" s="1121" t="s">
        <v>1443</v>
      </c>
      <c r="BE20" s="1121">
        <v>2018</v>
      </c>
      <c r="BH20" s="1069" t="s">
        <v>1439</v>
      </c>
      <c r="BJ20" s="1069" t="s">
        <v>1366</v>
      </c>
      <c r="BL20" s="1069" t="s">
        <v>1366</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1326</v>
      </c>
      <c r="BE21" s="1121">
        <v>2019</v>
      </c>
      <c r="BH21" s="1069" t="s">
        <v>1446</v>
      </c>
      <c r="BJ21" s="1069" t="s">
        <v>1382</v>
      </c>
      <c r="BL21" s="1069" t="s">
        <v>1382</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1326</v>
      </c>
      <c r="BE22" s="1121">
        <v>2020</v>
      </c>
      <c r="BH22" s="1069" t="s">
        <v>1452</v>
      </c>
      <c r="BJ22" s="1069" t="s">
        <v>1398</v>
      </c>
      <c r="BL22" s="1069" t="s">
        <v>1398</v>
      </c>
      <c r="BQ22" s="1282">
        <v>4190067</v>
      </c>
      <c r="BR22" s="1069" t="s">
        <v>1531</v>
      </c>
      <c r="BS22" s="1430"/>
      <c r="BT22" s="1282">
        <v>4189674</v>
      </c>
      <c r="BU22" s="1069" t="s">
        <v>1532</v>
      </c>
      <c r="BV22" s="1071"/>
      <c r="BW22" s="1071"/>
      <c r="CC22" s="1282">
        <v>4189711</v>
      </c>
      <c r="CD22" s="1069" t="s">
        <v>298</v>
      </c>
    </row>
    <row customHeight="1" ht="21">
      <c r="A23" s="1075" t="s">
        <v>1533</v>
      </c>
      <c r="B23" s="1076">
        <v>2021</v>
      </c>
      <c r="AW23" s="1121" t="s">
        <v>1534</v>
      </c>
      <c r="AX23" s="1121" t="s">
        <v>1534</v>
      </c>
      <c r="AZ23" s="1121" t="s">
        <v>1535</v>
      </c>
      <c r="BB23" s="1121" t="s">
        <v>1536</v>
      </c>
      <c r="BC23" s="1121" t="s">
        <v>1235</v>
      </c>
      <c r="BE23" s="1121">
        <v>2021</v>
      </c>
      <c r="BH23" s="1069" t="s">
        <v>1460</v>
      </c>
      <c r="BJ23" s="1069" t="s">
        <v>1414</v>
      </c>
      <c r="BL23" s="1069" t="s">
        <v>1414</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1428</v>
      </c>
      <c r="BL24" s="1069" t="s">
        <v>1428</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1421</v>
      </c>
      <c r="BB26" s="1121" t="s">
        <v>1557</v>
      </c>
      <c r="BC26" s="1121" t="s">
        <v>1544</v>
      </c>
      <c r="BE26" s="1121">
        <v>2024</v>
      </c>
      <c r="BH26" s="1069" t="s">
        <v>1487</v>
      </c>
      <c r="BJ26" s="1069" t="s">
        <v>1439</v>
      </c>
      <c r="BL26" s="1069" t="s">
        <v>1439</v>
      </c>
      <c r="BQ26" s="1282">
        <v>4190071</v>
      </c>
      <c r="BR26" s="1069" t="s">
        <v>1558</v>
      </c>
      <c r="BS26" s="1430"/>
      <c r="BV26" s="1071"/>
      <c r="BW26" s="1071"/>
    </row>
    <row customHeight="1" ht="11.25">
      <c r="A27" s="1075" t="s">
        <v>1559</v>
      </c>
      <c r="B27" s="1076">
        <v>2025</v>
      </c>
      <c r="J27" s="177" t="s">
        <v>693</v>
      </c>
      <c r="AX27" s="1121" t="s">
        <v>1560</v>
      </c>
      <c r="BB27" s="1121" t="s">
        <v>1561</v>
      </c>
      <c r="BC27" s="1121" t="s">
        <v>1544</v>
      </c>
      <c r="BE27" s="1121">
        <v>2025</v>
      </c>
      <c r="BH27" s="1071" t="s">
        <v>30</v>
      </c>
      <c r="BJ27" s="1069" t="s">
        <v>1446</v>
      </c>
      <c r="BL27" s="1069" t="s">
        <v>1446</v>
      </c>
      <c r="BN27" s="1071" t="s">
        <v>30</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30</v>
      </c>
      <c r="BJ28" s="1069" t="s">
        <v>1452</v>
      </c>
      <c r="BL28" s="1069" t="s">
        <v>1452</v>
      </c>
      <c r="BN28" s="1071" t="s">
        <v>30</v>
      </c>
      <c r="BQ28" s="1282">
        <v>4190073</v>
      </c>
      <c r="BR28" s="1069" t="s">
        <v>1569</v>
      </c>
      <c r="BS28" s="1430"/>
      <c r="BV28" s="1071"/>
      <c r="BW28" s="1071"/>
    </row>
    <row customHeight="1" ht="11.25">
      <c r="A29" s="1075" t="s">
        <v>1570</v>
      </c>
      <c r="D29" s="1105" t="s">
        <v>1571</v>
      </c>
      <c r="E29" s="1106" t="str">
        <f>IF(TEMPLATE_GROUP="","",INDEX(StartDateList,MATCH(TEMPLATE_GROUP,CodeTemplateList,0),1))</f>
        <v>01.01.2024</v>
      </c>
      <c r="F29" s="1106" t="str">
        <f>IF(TEMPLATE_GROUP="","",INDEX(EndDateList,MATCH(TEMPLATE_GROUP,CodeTemplateList,0),1))</f>
        <v>31.12.2027</v>
      </c>
      <c r="H29" s="1107" t="s">
        <v>1572</v>
      </c>
      <c r="AX29" s="1121" t="s">
        <v>1573</v>
      </c>
      <c r="AZ29" s="1121" t="s">
        <v>1219</v>
      </c>
      <c r="BB29" s="1121" t="s">
        <v>1421</v>
      </c>
      <c r="BC29" s="1092"/>
      <c r="BE29" s="1121">
        <v>2027</v>
      </c>
      <c r="BJ29" s="1069" t="s">
        <v>1460</v>
      </c>
      <c r="BL29" s="1069" t="s">
        <v>1460</v>
      </c>
    </row>
    <row customHeight="1" ht="11.25">
      <c r="A30" s="1075" t="s">
        <v>1574</v>
      </c>
      <c r="D30" s="1108"/>
      <c r="E30" s="1109"/>
      <c r="F30" s="1109"/>
      <c r="AX30" s="1121" t="s">
        <v>1575</v>
      </c>
      <c r="AZ30" s="1121" t="s">
        <v>1247</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01.01.2024</v>
      </c>
      <c r="F32" s="1106" t="str">
        <f>IF(TEMPLATE_GROUP="","",INDEX(EndDateList,MATCH(TEMPLATE_GROUP,CodeTemplateList,0),1))</f>
        <v>31.12.2027</v>
      </c>
      <c r="H32" s="1111" t="s">
        <v>1583</v>
      </c>
      <c r="O32" s="1075" t="s">
        <v>1217</v>
      </c>
      <c r="AX32" s="1121" t="s">
        <v>1584</v>
      </c>
      <c r="AZ32" s="1121" t="s">
        <v>1314</v>
      </c>
      <c r="BE32" s="1121">
        <v>2030</v>
      </c>
      <c r="BJ32" s="1069" t="s">
        <v>1469</v>
      </c>
      <c r="BL32" s="1069" t="s">
        <v>1469</v>
      </c>
    </row>
    <row customHeight="1" ht="11.25">
      <c r="A33" s="1075" t="s">
        <v>1585</v>
      </c>
      <c r="O33" s="1075" t="s">
        <v>1244</v>
      </c>
      <c r="AX33" s="1121" t="s">
        <v>1586</v>
      </c>
      <c r="AZ33" s="1121" t="s">
        <v>1218</v>
      </c>
      <c r="BE33" s="1121">
        <v>2031</v>
      </c>
      <c r="BJ33" s="1069" t="s">
        <v>1476</v>
      </c>
      <c r="BL33" s="1069" t="s">
        <v>1476</v>
      </c>
    </row>
    <row customHeight="1" ht="11.25">
      <c r="A34" s="1075" t="s">
        <v>1587</v>
      </c>
      <c r="O34" s="1075" t="s">
        <v>1279</v>
      </c>
      <c r="AX34" s="1121" t="s">
        <v>1588</v>
      </c>
      <c r="BE34" s="1121">
        <v>2032</v>
      </c>
      <c r="BJ34" s="1069" t="s">
        <v>1487</v>
      </c>
      <c r="BL34" s="1069" t="s">
        <v>1487</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812</v>
      </c>
      <c r="F36" s="1114" t="str">
        <f>INDEX(E37:E41,MATCH(TEMPLATE_SPHERE,F37:F41,0))</f>
        <v>теплоснабжения</v>
      </c>
      <c r="G36" s="1114" t="str">
        <f>INDEX(G37:G41,MATCH(TEMPLATE_SPHERE,F37:F41,0))</f>
        <v>теплоснабжение</v>
      </c>
      <c r="O36" s="1075" t="s">
        <v>1337</v>
      </c>
      <c r="AX36" s="1121" t="s">
        <v>1595</v>
      </c>
      <c r="AZ36" s="1121" t="s">
        <v>1218</v>
      </c>
      <c r="BE36" s="1121">
        <v>2034</v>
      </c>
      <c r="BL36" s="1069" t="s">
        <v>1596</v>
      </c>
    </row>
    <row customHeight="1" ht="11.25">
      <c r="A37" s="1075" t="s">
        <v>1597</v>
      </c>
      <c r="E37" s="408" t="s">
        <v>1598</v>
      </c>
      <c r="F37" s="1115" t="s">
        <v>812</v>
      </c>
      <c r="G37" s="408" t="s">
        <v>1599</v>
      </c>
      <c r="O37" s="1075" t="s">
        <v>1356</v>
      </c>
      <c r="AX37" s="1121" t="s">
        <v>1600</v>
      </c>
      <c r="AZ37" s="1121" t="s">
        <v>1246</v>
      </c>
      <c r="BE37" s="1121">
        <v>2035</v>
      </c>
    </row>
    <row customHeight="1" ht="11.25">
      <c r="A38" s="1075" t="s">
        <v>1601</v>
      </c>
      <c r="E38" s="408" t="s">
        <v>1602</v>
      </c>
      <c r="F38" s="1116" t="s">
        <v>858</v>
      </c>
      <c r="G38" s="408" t="s">
        <v>1603</v>
      </c>
      <c r="O38" s="1075" t="s">
        <v>1373</v>
      </c>
      <c r="AX38" s="1121" t="s">
        <v>1604</v>
      </c>
      <c r="AZ38" s="1121" t="s">
        <v>1280</v>
      </c>
      <c r="BE38" s="1121">
        <v>2036</v>
      </c>
      <c r="BH38" s="1068" t="s">
        <v>1605</v>
      </c>
      <c r="BJ38" s="1068" t="s">
        <v>1606</v>
      </c>
      <c r="BL38" s="1068" t="s">
        <v>1607</v>
      </c>
      <c r="BN38" s="1068" t="s">
        <v>1608</v>
      </c>
    </row>
    <row customHeight="1" ht="11.25">
      <c r="A39" s="1075" t="s">
        <v>1609</v>
      </c>
      <c r="E39" s="408" t="s">
        <v>1610</v>
      </c>
      <c r="F39" s="1116" t="s">
        <v>911</v>
      </c>
      <c r="G39" s="408" t="s">
        <v>1611</v>
      </c>
      <c r="O39" s="1075" t="s">
        <v>1389</v>
      </c>
      <c r="AX39" s="1121" t="s">
        <v>1612</v>
      </c>
      <c r="AZ39" s="1121" t="s">
        <v>1313</v>
      </c>
      <c r="BE39" s="1121">
        <v>2037</v>
      </c>
      <c r="BH39" s="1069" t="s">
        <v>1613</v>
      </c>
      <c r="BJ39" s="1218" t="s">
        <v>1613</v>
      </c>
      <c r="BL39" s="1218" t="s">
        <v>1613</v>
      </c>
      <c r="BN39" s="1069" t="s">
        <v>1614</v>
      </c>
    </row>
    <row customHeight="1" ht="11.25">
      <c r="A40" s="1075" t="s">
        <v>1615</v>
      </c>
      <c r="E40" s="408" t="s">
        <v>1616</v>
      </c>
      <c r="F40" s="1116" t="s">
        <v>898</v>
      </c>
      <c r="G40" s="408" t="s">
        <v>1617</v>
      </c>
      <c r="O40" s="1075" t="s">
        <v>1405</v>
      </c>
      <c r="AX40" s="1121" t="s">
        <v>1618</v>
      </c>
      <c r="BE40" s="1121">
        <v>2038</v>
      </c>
      <c r="BH40" s="1069" t="s">
        <v>1619</v>
      </c>
      <c r="BJ40" s="1218" t="s">
        <v>1031</v>
      </c>
      <c r="BL40" s="1218" t="s">
        <v>1031</v>
      </c>
      <c r="BN40" s="1069" t="s">
        <v>1065</v>
      </c>
    </row>
    <row customHeight="1" ht="11.25">
      <c r="A41" s="1075" t="s">
        <v>1620</v>
      </c>
      <c r="E41" s="408" t="s">
        <v>1621</v>
      </c>
      <c r="F41" s="1116" t="s">
        <v>1622</v>
      </c>
      <c r="G41" s="408" t="s">
        <v>1621</v>
      </c>
      <c r="O41" s="1075" t="s">
        <v>1421</v>
      </c>
      <c r="AX41" s="1121" t="s">
        <v>1623</v>
      </c>
      <c r="AZ41" s="1068" t="s">
        <v>1624</v>
      </c>
      <c r="BE41" s="1121">
        <v>2039</v>
      </c>
      <c r="BH41" s="1069" t="s">
        <v>1625</v>
      </c>
      <c r="BJ41" s="1218" t="s">
        <v>1027</v>
      </c>
      <c r="BL41" s="1218" t="s">
        <v>1027</v>
      </c>
      <c r="BN41" s="1069" t="s">
        <v>1052</v>
      </c>
    </row>
    <row customHeight="1" ht="11.25">
      <c r="A42" s="1075" t="s">
        <v>1626</v>
      </c>
      <c r="AX42" s="1121" t="s">
        <v>1627</v>
      </c>
      <c r="AZ42" s="1121" t="s">
        <v>1217</v>
      </c>
      <c r="BE42" s="1121">
        <v>2040</v>
      </c>
      <c r="BH42" s="1069" t="s">
        <v>1049</v>
      </c>
      <c r="BJ42" s="1218" t="s">
        <v>1029</v>
      </c>
      <c r="BL42" s="1218" t="s">
        <v>1029</v>
      </c>
      <c r="BN42" s="1069" t="s">
        <v>1628</v>
      </c>
    </row>
    <row customHeight="1" ht="11.25">
      <c r="A43" s="1075" t="s">
        <v>1629</v>
      </c>
      <c r="AX43" s="1121" t="s">
        <v>1630</v>
      </c>
      <c r="AZ43" s="1121" t="s">
        <v>1244</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1279</v>
      </c>
      <c r="BE44" s="1121">
        <v>2042</v>
      </c>
      <c r="BH44" s="1069" t="s">
        <v>1638</v>
      </c>
      <c r="BJ44" s="1218" t="s">
        <v>1049</v>
      </c>
      <c r="BL44" s="1218" t="s">
        <v>1049</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1312</v>
      </c>
      <c r="BE45" s="1121">
        <v>2043</v>
      </c>
      <c r="BH45" s="1069" t="s">
        <v>1647</v>
      </c>
      <c r="BJ45" s="1218" t="s">
        <v>1043</v>
      </c>
      <c r="BL45" s="1218" t="s">
        <v>1043</v>
      </c>
      <c r="BN45" s="1069" t="s">
        <v>1648</v>
      </c>
    </row>
    <row customHeight="1" ht="11.25">
      <c r="A46" s="1075" t="s">
        <v>1649</v>
      </c>
      <c r="E46" s="408" t="s">
        <v>28</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1337</v>
      </c>
      <c r="BE46" s="1121">
        <v>2044</v>
      </c>
      <c r="BH46" s="1069" t="s">
        <v>1052</v>
      </c>
      <c r="BJ46" s="1218" t="s">
        <v>1033</v>
      </c>
      <c r="BL46" s="1218" t="s">
        <v>1033</v>
      </c>
      <c r="BN46" s="1069" t="s">
        <v>1652</v>
      </c>
    </row>
    <row customHeight="1" ht="11.25">
      <c r="A47" s="1075" t="s">
        <v>1653</v>
      </c>
      <c r="E47" s="408" t="s">
        <v>35</v>
      </c>
      <c r="F47" s="1116" t="s">
        <v>1654</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1655</v>
      </c>
      <c r="AZ47" s="1121" t="s">
        <v>1356</v>
      </c>
      <c r="BE47" s="1121">
        <v>2045</v>
      </c>
      <c r="BH47" s="1069" t="s">
        <v>1628</v>
      </c>
      <c r="BJ47" s="1218" t="s">
        <v>1035</v>
      </c>
      <c r="BL47" s="1218" t="s">
        <v>1035</v>
      </c>
      <c r="BN47" s="1069" t="s">
        <v>1656</v>
      </c>
    </row>
    <row customHeight="1" ht="11.25">
      <c r="A48" s="1075" t="s">
        <v>1657</v>
      </c>
      <c r="E48" s="408" t="s">
        <v>1658</v>
      </c>
      <c r="F48" s="1116" t="s">
        <v>1659</v>
      </c>
      <c r="G48" s="1117" t="str">
        <f>_xlfn.IFERROR(IF(f_year="","01.01."&amp;CURRENT_YEAR,"01.01."&amp;f_year),"01.01."&amp;CURRENT_YEAR)</f>
        <v>01.01.2024</v>
      </c>
      <c r="H48" s="1117" t="str">
        <f>_xlfn.IFERROR(IF(f_year="","31.12."&amp;CURRENT_YEAR,"31.12."&amp;f_year),"31.12."&amp;CURRENT_YEAR)</f>
        <v>31.12.2024</v>
      </c>
      <c r="I48" s="1743">
        <f>IF(f_year="",TRUE,FALSE)</f>
        <v>1</v>
      </c>
      <c r="J48" s="1746" t="s">
        <v>1660</v>
      </c>
      <c r="K48" s="1747"/>
      <c r="AX48" s="1121" t="s">
        <v>1661</v>
      </c>
      <c r="AZ48" s="1121" t="s">
        <v>1373</v>
      </c>
      <c r="BE48" s="1121">
        <v>2046</v>
      </c>
      <c r="BH48" s="1069" t="s">
        <v>1632</v>
      </c>
      <c r="BJ48" s="1218" t="s">
        <v>1037</v>
      </c>
      <c r="BL48" s="1218" t="s">
        <v>1037</v>
      </c>
      <c r="BN48" s="1069" t="s">
        <v>1662</v>
      </c>
    </row>
    <row customHeight="1" ht="11.25">
      <c r="A49" s="1075" t="s">
        <v>1663</v>
      </c>
      <c r="E49" s="408" t="s">
        <v>1664</v>
      </c>
      <c r="F49" s="1116" t="s">
        <v>1665</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1666</v>
      </c>
      <c r="AZ49" s="1121" t="s">
        <v>1389</v>
      </c>
      <c r="BE49" s="1121">
        <v>2047</v>
      </c>
      <c r="BH49" s="1069" t="s">
        <v>1053</v>
      </c>
      <c r="BJ49" s="1218" t="s">
        <v>1039</v>
      </c>
      <c r="BL49" s="1218" t="s">
        <v>1039</v>
      </c>
    </row>
    <row customHeight="1" ht="11.25">
      <c r="A50" s="1075" t="s">
        <v>1667</v>
      </c>
      <c r="E50" s="408" t="s">
        <v>1668</v>
      </c>
      <c r="F50" s="1116" t="s">
        <v>1023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1669</v>
      </c>
      <c r="AZ50" s="1121" t="s">
        <v>1405</v>
      </c>
      <c r="BE50" s="1121">
        <v>2048</v>
      </c>
      <c r="BH50" s="1069" t="s">
        <v>1639</v>
      </c>
      <c r="BJ50" s="1218" t="s">
        <v>1041</v>
      </c>
      <c r="BL50" s="1218" t="s">
        <v>1041</v>
      </c>
    </row>
    <row customHeight="1" ht="11.25">
      <c r="A51" s="1075" t="s">
        <v>1670</v>
      </c>
      <c r="E51" s="408" t="s">
        <v>1671</v>
      </c>
      <c r="F51" s="1116" t="s">
        <v>1642</v>
      </c>
      <c r="G51" s="1117" t="str">
        <f>_xlfn.IFERROR(IF(TITLE_PERIOD_START="","01.01."&amp;CURRENT_YEAR,"01.01."&amp;YEAR(TITLE_PERIOD_START)),"01.01."&amp;CURRENT_YEAR)</f>
        <v>01.01.2024</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01.01.2024</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1218</v>
      </c>
      <c r="BE52" s="1121">
        <v>2050</v>
      </c>
      <c r="BH52" s="1069" t="s">
        <v>1652</v>
      </c>
      <c r="BJ52" s="1218" t="s">
        <v>1052</v>
      </c>
      <c r="BL52" s="1218" t="s">
        <v>1052</v>
      </c>
    </row>
    <row customHeight="1" ht="11.25">
      <c r="A53" s="1075" t="s">
        <v>1678</v>
      </c>
      <c r="E53" s="408" t="s">
        <v>1679</v>
      </c>
      <c r="F53" s="1116" t="s">
        <v>1679</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1680</v>
      </c>
      <c r="K53" s="1747"/>
      <c r="AX53" s="1121" t="s">
        <v>1681</v>
      </c>
      <c r="BE53" s="1121">
        <v>2051</v>
      </c>
      <c r="BH53" s="1069" t="s">
        <v>1656</v>
      </c>
      <c r="BJ53" s="1218" t="s">
        <v>1628</v>
      </c>
      <c r="BL53" s="1218" t="s">
        <v>1628</v>
      </c>
    </row>
    <row customHeight="1" ht="11.25">
      <c r="A54" s="1075" t="s">
        <v>1682</v>
      </c>
      <c r="AX54" s="1121" t="s">
        <v>1683</v>
      </c>
      <c r="AZ54" s="1068" t="s">
        <v>1684</v>
      </c>
      <c r="BE54" s="1121">
        <v>2052</v>
      </c>
      <c r="BH54" s="1069" t="s">
        <v>1662</v>
      </c>
      <c r="BJ54" s="1218" t="s">
        <v>1632</v>
      </c>
      <c r="BL54" s="1218" t="s">
        <v>1632</v>
      </c>
    </row>
    <row customHeight="1" ht="11.25">
      <c r="A55" s="1075" t="s">
        <v>1685</v>
      </c>
      <c r="AX55" s="1121" t="s">
        <v>1686</v>
      </c>
      <c r="AZ55" s="1121" t="s">
        <v>1220</v>
      </c>
      <c r="BE55" s="1121">
        <v>2053</v>
      </c>
      <c r="BH55" s="1071" t="s">
        <v>30</v>
      </c>
      <c r="BJ55" s="1218" t="s">
        <v>1053</v>
      </c>
      <c r="BL55" s="1218" t="s">
        <v>1053</v>
      </c>
    </row>
    <row customHeight="1" ht="11.25">
      <c r="A56" s="1075" t="s">
        <v>1687</v>
      </c>
      <c r="D56" s="1119" t="s">
        <v>1688</v>
      </c>
      <c r="E56" s="1096" t="s">
        <v>113</v>
      </c>
      <c r="F56" s="1075" t="s">
        <v>1689</v>
      </c>
      <c r="AX56" s="1121" t="s">
        <v>1690</v>
      </c>
      <c r="AZ56" s="1121" t="s">
        <v>1248</v>
      </c>
      <c r="BE56" s="1121">
        <v>2054</v>
      </c>
      <c r="BH56" s="1071" t="s">
        <v>30</v>
      </c>
      <c r="BJ56" s="1218" t="s">
        <v>1639</v>
      </c>
      <c r="BL56" s="1218" t="s">
        <v>1639</v>
      </c>
    </row>
    <row customHeight="1" ht="11.25">
      <c r="A57" s="1075" t="s">
        <v>1691</v>
      </c>
      <c r="D57" s="1119" t="s">
        <v>1692</v>
      </c>
      <c r="E57" s="1096" t="s">
        <v>113</v>
      </c>
      <c r="F57" s="1075" t="s">
        <v>1689</v>
      </c>
      <c r="AX57" s="1121" t="s">
        <v>1693</v>
      </c>
      <c r="AZ57" s="1121" t="s">
        <v>1282</v>
      </c>
      <c r="BE57" s="1121">
        <v>2055</v>
      </c>
      <c r="BJ57" s="1218" t="s">
        <v>1648</v>
      </c>
      <c r="BL57" s="1218" t="s">
        <v>1648</v>
      </c>
    </row>
    <row customHeight="1" ht="11.25">
      <c r="A58" s="1075" t="s">
        <v>1694</v>
      </c>
      <c r="D58" s="1119" t="s">
        <v>1695</v>
      </c>
      <c r="E58" s="1096" t="s">
        <v>113</v>
      </c>
      <c r="F58" s="1075" t="s">
        <v>1689</v>
      </c>
      <c r="AX58" s="1121" t="s">
        <v>1696</v>
      </c>
      <c r="BE58" s="1121">
        <v>2056</v>
      </c>
      <c r="BJ58" s="1218" t="s">
        <v>1652</v>
      </c>
      <c r="BL58" s="1218" t="s">
        <v>1652</v>
      </c>
    </row>
    <row customHeight="1" ht="11.25">
      <c r="A59" s="1075" t="s">
        <v>1697</v>
      </c>
      <c r="D59" s="1119" t="s">
        <v>133</v>
      </c>
      <c r="E59" s="1096" t="s">
        <v>1584</v>
      </c>
      <c r="F59" s="1075" t="s">
        <v>1698</v>
      </c>
      <c r="AX59" s="1121" t="s">
        <v>1699</v>
      </c>
      <c r="AZ59" s="1068" t="s">
        <v>1700</v>
      </c>
      <c r="BE59" s="1121">
        <v>2057</v>
      </c>
      <c r="BJ59" s="1218" t="s">
        <v>1656</v>
      </c>
      <c r="BL59" s="1218" t="s">
        <v>1656</v>
      </c>
    </row>
    <row customHeight="1" ht="11.25">
      <c r="A60" s="1075" t="s">
        <v>1701</v>
      </c>
      <c r="D60" s="1119" t="s">
        <v>1702</v>
      </c>
      <c r="E60" s="1096" t="s">
        <v>1584</v>
      </c>
      <c r="F60" s="1075" t="s">
        <v>1698</v>
      </c>
      <c r="AX60" s="1121" t="s">
        <v>1703</v>
      </c>
      <c r="AZ60" s="1121" t="s">
        <v>1221</v>
      </c>
      <c r="BE60" s="1121">
        <v>2058</v>
      </c>
      <c r="BJ60" s="1218" t="s">
        <v>1662</v>
      </c>
      <c r="BL60" s="1218" t="s">
        <v>1662</v>
      </c>
    </row>
    <row customHeight="1" ht="11.25">
      <c r="A61" s="1075" t="s">
        <v>1704</v>
      </c>
      <c r="D61" s="1119" t="s">
        <v>1705</v>
      </c>
      <c r="E61" s="1096" t="s">
        <v>1584</v>
      </c>
      <c r="F61" s="1075" t="s">
        <v>1698</v>
      </c>
      <c r="AX61" s="1121" t="s">
        <v>1706</v>
      </c>
      <c r="AZ61" s="1121" t="s">
        <v>1249</v>
      </c>
      <c r="BE61" s="1121">
        <v>2059</v>
      </c>
      <c r="BL61" s="1218" t="s">
        <v>1045</v>
      </c>
    </row>
    <row customHeight="1" ht="11.25">
      <c r="A62" s="1075" t="s">
        <v>1707</v>
      </c>
      <c r="D62" s="1119" t="s">
        <v>132</v>
      </c>
      <c r="E62" s="1096">
        <v>30</v>
      </c>
      <c r="F62" s="1075" t="s">
        <v>1698</v>
      </c>
      <c r="AZ62" s="1121" t="s">
        <v>1283</v>
      </c>
      <c r="BE62" s="1121">
        <v>2060</v>
      </c>
      <c r="BL62" s="1218" t="s">
        <v>1047</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1222</v>
      </c>
      <c r="BE67" s="1121">
        <v>2065</v>
      </c>
    </row>
    <row customHeight="1" ht="11.25">
      <c r="A68" s="1075" t="s">
        <v>1716</v>
      </c>
      <c r="AZ68" s="1121" t="s">
        <v>1250</v>
      </c>
      <c r="BE68" s="1121">
        <v>2066</v>
      </c>
      <c r="BH68" s="1068" t="s">
        <v>1717</v>
      </c>
      <c r="BJ68" s="1068" t="s">
        <v>1718</v>
      </c>
      <c r="BL68" s="1068" t="s">
        <v>1719</v>
      </c>
      <c r="BN68" s="1068" t="s">
        <v>1720</v>
      </c>
    </row>
    <row customHeight="1" ht="11.25">
      <c r="A69" s="1075" t="s">
        <v>1721</v>
      </c>
      <c r="AZ69" s="1121" t="s">
        <v>1284</v>
      </c>
      <c r="BE69" s="1121">
        <v>2067</v>
      </c>
      <c r="BH69" s="1069" t="s">
        <v>1722</v>
      </c>
      <c r="BI69" s="1118" t="s">
        <v>111</v>
      </c>
      <c r="BJ69" s="1069" t="s">
        <v>1723</v>
      </c>
      <c r="BK69" s="1118" t="s">
        <v>111</v>
      </c>
      <c r="BL69" s="1069" t="s">
        <v>1724</v>
      </c>
      <c r="BM69" s="1071" t="s">
        <v>111</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92</v>
      </c>
      <c r="BJ71" s="1069" t="s">
        <v>1733</v>
      </c>
      <c r="BK71" s="1118" t="s">
        <v>92</v>
      </c>
      <c r="BL71" s="1069" t="s">
        <v>1734</v>
      </c>
      <c r="BM71" s="1071" t="s">
        <v>92</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113</v>
      </c>
      <c r="BJ73" s="1069" t="s">
        <v>1741</v>
      </c>
      <c r="BK73" s="1118" t="s">
        <v>113</v>
      </c>
      <c r="BL73" s="1069" t="s">
        <v>1742</v>
      </c>
      <c r="BM73" s="1071" t="s">
        <v>113</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1231</v>
      </c>
      <c r="BH76" s="1069" t="s">
        <v>1753</v>
      </c>
      <c r="BJ76" s="1069" t="s">
        <v>1754</v>
      </c>
      <c r="BL76" s="1069" t="s">
        <v>1755</v>
      </c>
    </row>
    <row customHeight="1" ht="11.25">
      <c r="A77" s="1075" t="s">
        <v>1756</v>
      </c>
      <c r="AZ77" s="1121" t="s">
        <v>1260</v>
      </c>
    </row>
    <row customHeight="1" ht="11.25">
      <c r="A78" s="1075" t="s">
        <v>1757</v>
      </c>
      <c r="AZ78" s="1121" t="s">
        <v>1291</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1023</v>
      </c>
    </row>
    <row customHeight="1" ht="11.25">
      <c r="A91" s="1075" t="s">
        <v>1799</v>
      </c>
      <c r="AZ91" s="1121" t="s">
        <v>1059</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502</v>
      </c>
      <c r="BH107" s="1068" t="s">
        <v>1847</v>
      </c>
      <c r="BJ107" s="1068" t="s">
        <v>1848</v>
      </c>
      <c r="BL107" s="1068" t="s">
        <v>1849</v>
      </c>
      <c r="BN107" s="1068" t="s">
        <v>1850</v>
      </c>
    </row>
    <row customHeight="1" ht="11.25">
      <c r="AZ108" s="1121" t="s">
        <v>575</v>
      </c>
      <c r="BH108" s="1069" t="s">
        <v>1851</v>
      </c>
      <c r="BJ108" s="1069" t="s">
        <v>1852</v>
      </c>
      <c r="BL108" s="1069" t="s">
        <v>1506</v>
      </c>
      <c r="BN108" s="1069" t="s">
        <v>1853</v>
      </c>
    </row>
    <row customHeight="1" ht="11.25">
      <c r="BH109" s="1069" t="s">
        <v>1854</v>
      </c>
    </row>
    <row customHeight="1" ht="11.25">
      <c r="AZ110" s="1693" t="s">
        <v>1855</v>
      </c>
      <c r="BH110" s="1069" t="s">
        <v>1854</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1841</v>
      </c>
      <c r="BA116" s="1903" t="s">
        <v>1842</v>
      </c>
      <c r="BH116" s="1069" t="s">
        <v>1246</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4EC0B-402F-814B-285F-0E69C61745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90</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311</v>
      </c>
      <c r="G13" s="475"/>
      <c r="H13" s="1534"/>
      <c r="J13" s="456">
        <v>19</v>
      </c>
    </row>
    <row customHeight="1" ht="19.95">
      <c r="A14" s="503"/>
      <c r="B14" s="503"/>
      <c r="C14" s="458"/>
      <c r="D14" s="1524" t="s">
        <v>713</v>
      </c>
      <c r="E14" s="1525" t="s">
        <v>1858</v>
      </c>
      <c r="F14" s="1527"/>
      <c r="G14" s="1526" t="s">
        <v>1859</v>
      </c>
      <c r="H14" s="1534"/>
      <c r="J14" s="456">
        <v>19</v>
      </c>
    </row>
    <row customHeight="1" ht="19.95">
      <c r="A15" s="503"/>
      <c r="B15" s="503"/>
      <c r="C15" s="458"/>
      <c r="D15" s="1524" t="s">
        <v>312</v>
      </c>
      <c r="E15" s="1525" t="s">
        <v>1860</v>
      </c>
      <c r="F15" s="1527"/>
      <c r="G15" s="1526" t="s">
        <v>1861</v>
      </c>
      <c r="H15" s="1534"/>
      <c r="J15" s="456">
        <v>19</v>
      </c>
    </row>
    <row customHeight="1" ht="24">
      <c r="A16" s="503"/>
      <c r="B16" s="503"/>
      <c r="C16" s="458"/>
      <c r="D16" s="1524" t="s">
        <v>315</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93</v>
      </c>
      <c r="E18" s="1528" t="s">
        <v>1866</v>
      </c>
      <c r="F18" s="1527"/>
      <c r="G18" s="475" t="s">
        <v>1865</v>
      </c>
      <c r="H18" s="1534"/>
      <c r="I18" s="853"/>
      <c r="J18" s="456">
        <v>46</v>
      </c>
    </row>
    <row customHeight="1" ht="23.25">
      <c r="A19" s="503"/>
      <c r="B19" s="503"/>
      <c r="C19" s="458"/>
      <c r="D19" s="1521" t="s">
        <v>113</v>
      </c>
      <c r="E19" s="1528" t="s">
        <v>1867</v>
      </c>
      <c r="F19" s="1522" t="s">
        <v>311</v>
      </c>
      <c r="G19" s="2472" t="s">
        <v>1868</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94</v>
      </c>
      <c r="E22" s="475" t="s">
        <v>1869</v>
      </c>
      <c r="F22" s="1527"/>
      <c r="G22" s="475" t="s">
        <v>1870</v>
      </c>
      <c r="H22" s="1533"/>
      <c r="J22" s="502">
        <v>25</v>
      </c>
    </row>
    <row s="502" customFormat="1" customHeight="1" ht="19.95">
      <c r="A23" s="503"/>
      <c r="B23" s="503"/>
      <c r="C23" s="503"/>
      <c r="D23" s="1521" t="s">
        <v>95</v>
      </c>
      <c r="E23" s="1528" t="s">
        <v>1871</v>
      </c>
      <c r="F23" s="1532"/>
      <c r="G23" s="475" t="s">
        <v>1872</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F447C-E3A6-AA6F-7DBA-64977112632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50</v>
      </c>
      <c r="H1" s="1632" t="s">
        <v>52</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90</v>
      </c>
      <c r="F8" s="1541" t="s">
        <v>1873</v>
      </c>
      <c r="G8" s="1541" t="s">
        <v>50</v>
      </c>
      <c r="H8" s="1541" t="s">
        <v>52</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9B18-AC08-52FE-0FF9-67FB370280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ПАО "ТГК-1" филиал "Невский"</v>
      </c>
      <c r="G2" s="1918" t="s">
        <v>30</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30</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0C2AE-B06D-6459-B9C2-A958E6F13E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ПАО "ТГК-1" филиал "Невский"</v>
      </c>
      <c r="G2" s="1733" t="s">
        <v>30</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90</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30</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19514-3009-D1A8-6FD3-CBBDA7EA110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90</v>
      </c>
      <c r="F11" s="2493" t="s">
        <v>309</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EA17-6C15-6AF5-1C3D-77DDEA6119E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90</v>
      </c>
      <c r="E9" s="2210" t="s">
        <v>1891</v>
      </c>
      <c r="F9" s="2210"/>
      <c r="G9" s="2210"/>
      <c r="H9" s="2210"/>
      <c r="I9" s="2210"/>
      <c r="M9" s="122">
        <v>28</v>
      </c>
    </row>
    <row customHeight="1" ht="24">
      <c r="D10" s="2210"/>
      <c r="E10" s="128" t="s">
        <v>1892</v>
      </c>
      <c r="F10" s="128" t="s">
        <v>1893</v>
      </c>
      <c r="G10" s="128" t="s">
        <v>1894</v>
      </c>
      <c r="H10" s="128" t="s">
        <v>395</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30</v>
      </c>
      <c r="C12" s="127"/>
      <c r="D12" s="129" t="s">
        <v>111</v>
      </c>
      <c r="E12" s="382"/>
      <c r="F12" s="382"/>
      <c r="G12" s="1735" t="s">
        <v>30</v>
      </c>
      <c r="H12" s="383"/>
      <c r="I12" s="2170" t="s">
        <v>1895</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ED20A-5C73-DE39-AFA5-1C422C5D24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90</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F84C-07B6-22F4-B80D-2F56EBAF74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90</v>
      </c>
      <c r="E9" s="109" t="s">
        <v>292</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1899</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89E5-60AA-D22E-0106-A2E4E03F56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FAE6-E6A1-E98D-678E-466F60282A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30</v>
      </c>
      <c r="G48" s="475"/>
      <c r="H48" s="476"/>
      <c r="I48" s="853"/>
    </row>
    <row s="456" customFormat="1" customHeight="1" ht="22.5">
      <c r="A49" s="2203"/>
      <c r="B49" s="503"/>
      <c r="C49" s="2214"/>
      <c r="D49" s="441" t="str">
        <f>D47&amp;".2"</f>
        <v>5.1.2</v>
      </c>
      <c r="E49" s="440" t="s">
        <v>322</v>
      </c>
      <c r="F49" s="1733" t="s">
        <v>30</v>
      </c>
      <c r="G49" s="445" t="s">
        <v>323</v>
      </c>
      <c r="H49" s="476"/>
      <c r="I49" s="853"/>
    </row>
    <row s="456" customFormat="1" customHeight="1" ht="22.5">
      <c r="A50" s="2203"/>
      <c r="B50" s="503"/>
      <c r="C50" s="2214"/>
      <c r="D50" s="441" t="str">
        <f>D47&amp;".3"</f>
        <v>5.1.3</v>
      </c>
      <c r="E50" s="440" t="s">
        <v>324</v>
      </c>
      <c r="F50" s="1978" t="s">
        <v>30</v>
      </c>
      <c r="G50" s="475"/>
      <c r="H50" s="476"/>
      <c r="I50" s="853"/>
    </row>
    <row s="456" customFormat="1" customHeight="1" ht="22.5">
      <c r="A51" s="2203"/>
      <c r="B51" s="503"/>
      <c r="C51" s="2214"/>
      <c r="D51" s="441" t="str">
        <f>D47&amp;".4"</f>
        <v>5.1.4</v>
      </c>
      <c r="E51" s="440" t="s">
        <v>325</v>
      </c>
      <c r="F51" s="1978" t="s">
        <v>30</v>
      </c>
      <c r="G51" s="445" t="s">
        <v>326</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68</v>
      </c>
      <c r="K56" s="1826" t="s">
        <v>30</v>
      </c>
      <c r="L56" s="90"/>
      <c r="M56" s="1637"/>
      <c r="N56" s="1637"/>
      <c r="O56" s="1637"/>
      <c r="P56" s="517" t="s">
        <v>397</v>
      </c>
      <c r="Q56" s="517" t="s">
        <v>398</v>
      </c>
      <c r="R56" s="518" t="s">
        <v>399</v>
      </c>
      <c r="S56" s="1637" t="s">
        <v>400</v>
      </c>
      <c r="T56" s="1637"/>
      <c r="U56" s="1637"/>
      <c r="V56" s="1637"/>
    </row>
    <row r="58" s="1816" customFormat="1" customHeight="1" ht="11.25">
      <c r="A58" s="1816" t="s">
        <v>1917</v>
      </c>
    </row>
    <row r="60" s="1636" customFormat="1" customHeight="1" ht="14.25">
      <c r="C60" s="1689"/>
      <c r="D60" s="1870"/>
      <c r="E60" s="1778" t="s">
        <v>30</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1918</v>
      </c>
    </row>
    <row r="64" s="1824" customFormat="1" customHeight="1" ht="15">
      <c r="A64" s="146" t="s">
        <v>92</v>
      </c>
      <c r="B64" s="126" t="s">
        <v>30</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68</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68</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30</v>
      </c>
      <c r="R91" s="2514" t="s">
        <v>30</v>
      </c>
      <c r="S91" s="2514" t="s">
        <v>30</v>
      </c>
      <c r="T91" s="2514" t="s">
        <v>30</v>
      </c>
      <c r="U91" s="2514" t="s">
        <v>30</v>
      </c>
      <c r="V91" s="2514" t="s">
        <v>30</v>
      </c>
      <c r="W91" s="2514" t="s">
        <v>30</v>
      </c>
      <c r="X91" s="2514" t="s">
        <v>30</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30</v>
      </c>
      <c r="R102" s="2514" t="s">
        <v>30</v>
      </c>
      <c r="S102" s="2514" t="s">
        <v>30</v>
      </c>
      <c r="T102" s="2514" t="s">
        <v>30</v>
      </c>
      <c r="U102" s="2514" t="s">
        <v>30</v>
      </c>
      <c r="V102" s="2514" t="s">
        <v>30</v>
      </c>
      <c r="W102" s="2514" t="s">
        <v>30</v>
      </c>
      <c r="X102" s="2514" t="s">
        <v>30</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30</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30</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30</v>
      </c>
      <c r="F120" s="1169" t="s">
        <v>30</v>
      </c>
      <c r="G120" s="1169" t="s">
        <v>1934</v>
      </c>
      <c r="H120" s="652" t="s">
        <v>30</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30</v>
      </c>
      <c r="F123" s="1169" t="s">
        <v>30</v>
      </c>
      <c r="G123" s="1169" t="s">
        <v>1934</v>
      </c>
      <c r="H123" s="652" t="s">
        <v>30</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30</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30</v>
      </c>
      <c r="F132" s="1169" t="s">
        <v>30</v>
      </c>
      <c r="G132" s="1169" t="s">
        <v>1934</v>
      </c>
      <c r="H132" s="652" t="s">
        <v>30</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111</v>
      </c>
      <c r="G139" s="2576" t="s">
        <v>30</v>
      </c>
      <c r="H139" s="290"/>
      <c r="I139" s="638" t="s">
        <v>111</v>
      </c>
      <c r="J139" s="1808" t="s">
        <v>1937</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30</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68</v>
      </c>
      <c r="L154" s="2109"/>
      <c r="M154" s="2109" t="s">
        <v>111</v>
      </c>
      <c r="N154" s="2505" t="str">
        <f>IF(Z154="","",INDEX(TERRITORY_MR_LIST,MATCH(Z154,TERRITORY_LIST_ID,0)))</f>
        <v/>
      </c>
      <c r="O154" s="2186" t="s">
        <v>68</v>
      </c>
      <c r="P154" s="2109"/>
      <c r="Q154" s="2109" t="s">
        <v>111</v>
      </c>
      <c r="R154" s="2503" t="s">
        <v>30</v>
      </c>
      <c r="S154" s="2108" t="s">
        <v>68</v>
      </c>
      <c r="T154" s="1812"/>
      <c r="U154" s="1812" t="s">
        <v>111</v>
      </c>
      <c r="V154" s="1844" t="s">
        <v>30</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68</v>
      </c>
      <c r="L160" s="2109"/>
      <c r="M160" s="2109" t="s">
        <v>111</v>
      </c>
      <c r="N160" s="2505" t="str">
        <f>IF(Z160="","",INDEX(TERRITORY_MR_LIST,MATCH(Z160,TERRITORY_LIST_ID,0)))</f>
        <v/>
      </c>
      <c r="O160" s="2186" t="s">
        <v>68</v>
      </c>
      <c r="P160" s="2109"/>
      <c r="Q160" s="2109" t="s">
        <v>111</v>
      </c>
      <c r="R160" s="2503" t="s">
        <v>30</v>
      </c>
      <c r="S160" s="2108" t="s">
        <v>68</v>
      </c>
      <c r="T160" s="1812"/>
      <c r="U160" s="1812" t="s">
        <v>111</v>
      </c>
      <c r="V160" s="1844" t="s">
        <v>30</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68</v>
      </c>
      <c r="P165" s="2109"/>
      <c r="Q165" s="2109" t="s">
        <v>111</v>
      </c>
      <c r="R165" s="2503" t="s">
        <v>30</v>
      </c>
      <c r="S165" s="2108" t="s">
        <v>68</v>
      </c>
      <c r="T165" s="1812"/>
      <c r="U165" s="1812" t="s">
        <v>111</v>
      </c>
      <c r="V165" s="1844" t="s">
        <v>30</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30</v>
      </c>
      <c r="S169" s="2108" t="s">
        <v>68</v>
      </c>
      <c r="T169" s="1812"/>
      <c r="U169" s="1812" t="s">
        <v>111</v>
      </c>
      <c r="V169" s="1844" t="s">
        <v>30</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30</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68</v>
      </c>
      <c r="L176" s="2109"/>
      <c r="M176" s="2109" t="s">
        <v>111</v>
      </c>
      <c r="N176" s="2505" t="str">
        <f>IF(Z176="","",INDEX(TERRITORY_MR_LIST,MATCH(Z176,TERRITORY_LIST_ID,0)))</f>
        <v/>
      </c>
      <c r="O176" s="2186" t="s">
        <v>68</v>
      </c>
      <c r="P176" s="2109"/>
      <c r="Q176" s="2109" t="s">
        <v>111</v>
      </c>
      <c r="R176" s="2503" t="s">
        <v>30</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68</v>
      </c>
      <c r="L182" s="2109"/>
      <c r="M182" s="2109" t="s">
        <v>111</v>
      </c>
      <c r="N182" s="2505" t="str">
        <f>IF(Z182="","",INDEX(TERRITORY_MR_LIST,MATCH(Z182,TERRITORY_LIST_ID,0)))</f>
        <v/>
      </c>
      <c r="O182" s="2186" t="s">
        <v>68</v>
      </c>
      <c r="P182" s="2109"/>
      <c r="Q182" s="2109" t="s">
        <v>111</v>
      </c>
      <c r="R182" s="2503" t="s">
        <v>30</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68</v>
      </c>
      <c r="P187" s="2109"/>
      <c r="Q187" s="2109" t="s">
        <v>111</v>
      </c>
      <c r="R187" s="2503" t="s">
        <v>30</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30</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68</v>
      </c>
      <c r="M202" s="2186" t="s">
        <v>68</v>
      </c>
      <c r="N202" s="1565"/>
      <c r="O202" s="2109" t="s">
        <v>111</v>
      </c>
      <c r="P202" s="2518"/>
      <c r="Q202" s="1581"/>
      <c r="R202" s="2186" t="s">
        <v>68</v>
      </c>
      <c r="S202" s="2186" t="s">
        <v>68</v>
      </c>
      <c r="T202" s="1856"/>
      <c r="U202" s="2109" t="s">
        <v>111</v>
      </c>
      <c r="V202" s="2525" t="str">
        <f>IF(AK202="","",INDEX(TERRITORY_MR_LIST,MATCH(AK202,TERRITORY_LIST_ID,0)))</f>
        <v/>
      </c>
      <c r="W202" s="1582"/>
      <c r="X202" s="2186" t="s">
        <v>68</v>
      </c>
      <c r="Y202" s="2186" t="s">
        <v>19</v>
      </c>
      <c r="Z202" s="1565"/>
      <c r="AA202" s="2109" t="s">
        <v>111</v>
      </c>
      <c r="AB202" s="2527"/>
      <c r="AC202" s="1583"/>
      <c r="AD202" s="2186" t="s">
        <v>68</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97652-FCC7-876F-CA07-90F2EA2D9B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812</v>
      </c>
      <c r="E1" s="981" t="s">
        <v>858</v>
      </c>
      <c r="F1" s="981" t="s">
        <v>911</v>
      </c>
      <c r="G1" s="981" t="s">
        <v>898</v>
      </c>
      <c r="H1" s="981" t="s">
        <v>1622</v>
      </c>
    </row>
    <row customHeight="1" ht="9">
      <c r="A2" s="984" t="s">
        <v>1948</v>
      </c>
      <c r="B2" s="984"/>
      <c r="C2" s="985" t="str">
        <f>INDEX(TEMPLATE_NUMBER_FORM_LIST,MATCH(TEMPLATE_SPHERE,TEMPLATE_SPHERE_LIST,0))</f>
        <v>16</v>
      </c>
      <c r="D2" s="984" t="s">
        <v>1471</v>
      </c>
      <c r="E2" s="984" t="s">
        <v>150</v>
      </c>
      <c r="F2" s="986" t="s">
        <v>150</v>
      </c>
      <c r="G2" s="984" t="s">
        <v>150</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1950</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1952</v>
      </c>
    </row>
    <row customHeight="1" ht="117">
      <c r="A5" s="847" t="s">
        <v>1953</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1955</v>
      </c>
    </row>
    <row customHeight="1" ht="90">
      <c r="A6" s="847" t="s">
        <v>1956</v>
      </c>
      <c r="B6" s="847" t="s">
        <v>93</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1957</v>
      </c>
      <c r="B7" s="847" t="s">
        <v>113</v>
      </c>
      <c r="C7" s="985" t="str">
        <f>IF(TEMPLATE_SPHERE="HEAT",D7,E7)</f>
        <v>Форма 11. Информация о расходах на капитальный и текущий ремонт основных средств</v>
      </c>
      <c r="D7" s="847" t="s">
        <v>1958</v>
      </c>
      <c r="E7" s="847" t="s">
        <v>1959</v>
      </c>
      <c r="F7" s="987"/>
      <c r="G7" s="987"/>
      <c r="H7" s="987"/>
    </row>
    <row customHeight="1" ht="108">
      <c r="A8" s="847" t="s">
        <v>1960</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62F5B1-2F7C-2FBA-5B35-AB0553BF56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812</v>
      </c>
      <c r="D2" s="842" t="s">
        <v>858</v>
      </c>
      <c r="E2" s="842" t="s">
        <v>911</v>
      </c>
      <c r="F2" s="842" t="s">
        <v>898</v>
      </c>
      <c r="G2" s="842" t="s">
        <v>1622</v>
      </c>
      <c r="H2" s="844"/>
      <c r="I2" s="844"/>
      <c r="J2" s="844"/>
      <c r="K2" s="844"/>
      <c r="L2" s="844"/>
      <c r="M2" s="844"/>
      <c r="N2" s="844"/>
      <c r="O2" s="842" t="s">
        <v>812</v>
      </c>
      <c r="P2" s="842" t="s">
        <v>858</v>
      </c>
      <c r="Q2" s="842" t="s">
        <v>898</v>
      </c>
      <c r="R2" s="842" t="s">
        <v>911</v>
      </c>
      <c r="S2" s="842" t="s">
        <v>1622</v>
      </c>
      <c r="T2" s="842" t="s">
        <v>812</v>
      </c>
      <c r="U2" s="842" t="s">
        <v>858</v>
      </c>
      <c r="V2" s="842" t="s">
        <v>898</v>
      </c>
      <c r="W2" s="842" t="s">
        <v>911</v>
      </c>
      <c r="X2" s="842" t="s">
        <v>1622</v>
      </c>
      <c r="Y2" s="842"/>
      <c r="Z2" s="842" t="s">
        <v>812</v>
      </c>
      <c r="AA2" s="851" t="s">
        <v>858</v>
      </c>
      <c r="AB2" s="842" t="s">
        <v>898</v>
      </c>
      <c r="AC2" s="842" t="s">
        <v>911</v>
      </c>
      <c r="AD2" s="842" t="s">
        <v>1622</v>
      </c>
    </row>
    <row customHeight="1" ht="162">
      <c r="A3" s="846" t="s">
        <v>28</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35</v>
      </c>
      <c r="B11" s="900">
        <v>1</v>
      </c>
      <c r="C11" s="2600" t="s">
        <v>1560</v>
      </c>
      <c r="D11" s="2600" t="s">
        <v>1556</v>
      </c>
      <c r="E11" s="2600" t="s">
        <v>1655</v>
      </c>
      <c r="F11" s="2600" t="s">
        <v>2023</v>
      </c>
      <c r="G11" s="2600"/>
      <c r="H11" s="899" t="s">
        <v>2024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2061</v>
      </c>
      <c r="U25" s="847" t="s">
        <v>2061</v>
      </c>
      <c r="V25" s="847" t="s">
        <v>2061</v>
      </c>
      <c r="W25" s="847" t="s">
        <v>2061</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729</v>
      </c>
      <c r="P26" s="958" t="s">
        <v>723</v>
      </c>
      <c r="Q26" s="958" t="s">
        <v>2062</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2063</v>
      </c>
      <c r="V26" s="965" t="s">
        <v>2063</v>
      </c>
      <c r="W26" s="965" t="s">
        <v>2063</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2064</v>
      </c>
      <c r="R27" s="958" t="s">
        <v>725</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736</v>
      </c>
      <c r="Q31" s="958" t="s">
        <v>2071</v>
      </c>
      <c r="R31" s="958" t="s">
        <v>736</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738</v>
      </c>
      <c r="Q32" s="958" t="s">
        <v>2074</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746</v>
      </c>
      <c r="Q40" s="958" t="s">
        <v>2097</v>
      </c>
      <c r="R40" s="958" t="s">
        <v>746</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750</v>
      </c>
      <c r="Q43" s="958" t="s">
        <v>2108</v>
      </c>
      <c r="R43" s="958" t="s">
        <v>750</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2140</v>
      </c>
      <c r="U52" s="844" t="s">
        <v>2141</v>
      </c>
      <c r="V52" s="844" t="s">
        <v>2142</v>
      </c>
      <c r="W52" s="844" t="s">
        <v>2143</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2147</v>
      </c>
      <c r="V56" s="844" t="s">
        <v>2147</v>
      </c>
      <c r="W56" s="844" t="s">
        <v>2147</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2149</v>
      </c>
      <c r="V57" s="844" t="s">
        <v>2149</v>
      </c>
      <c r="W57" s="844" t="s">
        <v>2149</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633</v>
      </c>
      <c r="U60" s="844" t="s">
        <v>633</v>
      </c>
      <c r="V60" s="844" t="s">
        <v>633</v>
      </c>
      <c r="W60" s="844" t="s">
        <v>633</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101</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101</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101</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638</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101</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670</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678</v>
      </c>
      <c r="U89" s="844" t="s">
        <v>678</v>
      </c>
      <c r="V89" s="844" t="s">
        <v>678</v>
      </c>
      <c r="W89" s="844" t="s">
        <v>678</v>
      </c>
      <c r="X89" s="844"/>
      <c r="Y89" s="1001"/>
      <c r="Z89" s="847"/>
      <c r="AA89" s="850"/>
      <c r="AB89" s="847"/>
      <c r="AC89" s="847"/>
      <c r="AD89" s="847"/>
    </row>
    <row customHeight="1" ht="27">
      <c r="A90" s="846"/>
      <c r="B90" s="900">
        <v>73</v>
      </c>
      <c r="C90" s="844" t="s">
        <v>2202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2211</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2220</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2221</v>
      </c>
      <c r="P100" s="958"/>
      <c r="Q100" s="958"/>
      <c r="R100" s="958"/>
      <c r="S100" s="958"/>
      <c r="T100" s="844" t="s">
        <v>2222</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2223</v>
      </c>
      <c r="P101" s="958"/>
      <c r="Q101" s="958"/>
      <c r="R101" s="958"/>
      <c r="S101" s="958"/>
      <c r="T101" s="844" t="s">
        <v>2224</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2225</v>
      </c>
      <c r="D148" s="844" t="s">
        <v>1565</v>
      </c>
      <c r="E148" s="844" t="s">
        <v>1666</v>
      </c>
      <c r="F148" s="844" t="s">
        <v>2226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5D835-6DB9-61E2-1B66-62E6CCC8F6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44</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06.06.2024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41-01/80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45</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90</v>
      </c>
      <c r="M15" s="2210" t="s">
        <v>430</v>
      </c>
      <c r="N15" s="302"/>
      <c r="O15" s="2275" t="s">
        <v>2230</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68</v>
      </c>
      <c r="U25" s="2603"/>
      <c r="V25" s="2108" t="s">
        <v>19</v>
      </c>
      <c r="W25" s="326"/>
      <c r="X25" s="2254" t="s">
        <v>415</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5800E-6653-E748-59C6-CACD5975E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E3FF5-351B-D6F8-99ED-D402B67BA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3E0F-9BC6-D535-FA5E-BD169EBE71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86A0E-6E2D-D43A-75F4-BC0B158C7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EA426-E4AD-E713-E4C4-47DAF55C4C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D5BC7-C709-A094-BC1F-86604EC70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47C92-6723-C55C-A588-F83551186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EA37-9182-BC8F-D7CA-8C8DC62B7A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DE301-5C3C-92F8-4702-B399E77D2D8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28</v>
      </c>
      <c r="C2" s="754"/>
      <c r="D2" s="765"/>
      <c r="E2" s="837"/>
    </row>
    <row customHeight="1" ht="11.25">
      <c r="A3" s="2621"/>
      <c r="B3" s="2622" t="s">
        <v>35</v>
      </c>
      <c r="C3" s="754"/>
      <c r="D3" s="765"/>
      <c r="E3" s="837"/>
    </row>
    <row customHeight="1" ht="11.25">
      <c r="A4" s="2623"/>
      <c r="B4" s="767" t="s">
        <v>1664</v>
      </c>
      <c r="C4" s="754"/>
      <c r="D4" s="765"/>
      <c r="E4" s="837"/>
    </row>
    <row customHeight="1" ht="11.25">
      <c r="A5" s="2624"/>
      <c r="B5" s="767" t="s">
        <v>1658</v>
      </c>
      <c r="C5" s="2625" t="s">
        <v>2002</v>
      </c>
      <c r="D5" s="2626" t="s">
        <v>2239</v>
      </c>
      <c r="E5" s="837"/>
    </row>
    <row s="1851" customFormat="1" customHeight="1" ht="11.25">
      <c r="A6" s="2627"/>
      <c r="B6" s="767" t="s">
        <v>1668</v>
      </c>
      <c r="C6" s="754"/>
      <c r="D6" s="765"/>
      <c r="E6" s="837"/>
    </row>
    <row customHeight="1" ht="11.25">
      <c r="A7" s="2628"/>
      <c r="B7" s="767" t="s">
        <v>1675</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B89CD-62E6-0796-2738-26F0355FE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E4C15-097D-73AA-84D2-1ACCF4BB0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48F15-9309-B69C-C27B-762B39E30BEB}"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30</v>
      </c>
      <c r="H2" s="1851" t="s">
        <v>30</v>
      </c>
      <c r="I2" s="1851" t="s">
        <v>812</v>
      </c>
    </row>
    <row customHeight="1" ht="11.25">
      <c r="A3" s="1851" t="s">
        <v>2249</v>
      </c>
      <c r="B3" s="1851" t="s">
        <v>16</v>
      </c>
      <c r="C3" s="1851" t="s">
        <v>2254</v>
      </c>
      <c r="D3" s="1851" t="s">
        <v>2255</v>
      </c>
      <c r="E3" s="1851" t="s">
        <v>2256</v>
      </c>
      <c r="F3" s="1851" t="s">
        <v>53</v>
      </c>
      <c r="G3" s="1851" t="s">
        <v>30</v>
      </c>
      <c r="H3" s="1851" t="s">
        <v>30</v>
      </c>
      <c r="I3" s="1851" t="s">
        <v>812</v>
      </c>
    </row>
    <row customHeight="1" ht="11.25">
      <c r="A4" s="1851" t="s">
        <v>2249</v>
      </c>
      <c r="B4" s="1851" t="s">
        <v>16</v>
      </c>
      <c r="C4" s="1851" t="s">
        <v>2257</v>
      </c>
      <c r="D4" s="1851" t="s">
        <v>2258</v>
      </c>
      <c r="E4" s="1851" t="s">
        <v>2259</v>
      </c>
      <c r="F4" s="1851" t="s">
        <v>2260</v>
      </c>
      <c r="G4" s="1851" t="s">
        <v>30</v>
      </c>
      <c r="H4" s="1851" t="s">
        <v>30</v>
      </c>
      <c r="I4" s="1851" t="s">
        <v>812</v>
      </c>
    </row>
    <row customHeight="1" ht="11.25">
      <c r="A5" s="1851" t="s">
        <v>2249</v>
      </c>
      <c r="B5" s="1851" t="s">
        <v>16</v>
      </c>
      <c r="C5" s="1851" t="s">
        <v>2261</v>
      </c>
      <c r="D5" s="1851" t="s">
        <v>2262</v>
      </c>
      <c r="E5" s="1851" t="s">
        <v>2263</v>
      </c>
      <c r="F5" s="1851" t="s">
        <v>2264</v>
      </c>
      <c r="G5" s="1851" t="s">
        <v>30</v>
      </c>
      <c r="H5" s="1851" t="s">
        <v>30</v>
      </c>
      <c r="I5" s="1851" t="s">
        <v>812</v>
      </c>
    </row>
    <row customHeight="1" ht="11.25">
      <c r="A6" s="1851" t="s">
        <v>2249</v>
      </c>
      <c r="B6" s="1851" t="s">
        <v>16</v>
      </c>
      <c r="C6" s="1851" t="s">
        <v>2265</v>
      </c>
      <c r="D6" s="1851" t="s">
        <v>2266</v>
      </c>
      <c r="E6" s="1851" t="s">
        <v>2267</v>
      </c>
      <c r="F6" s="1851" t="s">
        <v>2268</v>
      </c>
      <c r="G6" s="1851" t="s">
        <v>30</v>
      </c>
      <c r="H6" s="1851" t="s">
        <v>30</v>
      </c>
      <c r="I6" s="1851" t="s">
        <v>812</v>
      </c>
    </row>
    <row customHeight="1" ht="11.25">
      <c r="A7" s="1851" t="s">
        <v>2249</v>
      </c>
      <c r="B7" s="1851" t="s">
        <v>16</v>
      </c>
      <c r="C7" s="1851" t="s">
        <v>2269</v>
      </c>
      <c r="D7" s="1851" t="s">
        <v>2270</v>
      </c>
      <c r="E7" s="1851" t="s">
        <v>2271</v>
      </c>
      <c r="F7" s="1851" t="s">
        <v>2268</v>
      </c>
      <c r="G7" s="1851" t="s">
        <v>30</v>
      </c>
      <c r="H7" s="1851" t="s">
        <v>2272</v>
      </c>
      <c r="I7" s="1851" t="s">
        <v>812</v>
      </c>
    </row>
    <row customHeight="1" ht="11.25">
      <c r="A8" s="1851" t="s">
        <v>2249</v>
      </c>
      <c r="B8" s="1851" t="s">
        <v>16</v>
      </c>
      <c r="C8" s="1851" t="s">
        <v>2273</v>
      </c>
      <c r="D8" s="1851" t="s">
        <v>2274</v>
      </c>
      <c r="E8" s="1851" t="s">
        <v>2275</v>
      </c>
      <c r="F8" s="1851" t="s">
        <v>2276</v>
      </c>
      <c r="G8" s="1851" t="s">
        <v>30</v>
      </c>
      <c r="H8" s="1851" t="s">
        <v>30</v>
      </c>
      <c r="I8" s="1851" t="s">
        <v>812</v>
      </c>
    </row>
    <row customHeight="1" ht="11.25">
      <c r="A9" s="1851" t="s">
        <v>2249</v>
      </c>
      <c r="B9" s="1851" t="s">
        <v>16</v>
      </c>
      <c r="C9" s="1851" t="s">
        <v>2277</v>
      </c>
      <c r="D9" s="1851" t="s">
        <v>2278</v>
      </c>
      <c r="E9" s="1851" t="s">
        <v>2279</v>
      </c>
      <c r="F9" s="1851" t="s">
        <v>2280</v>
      </c>
      <c r="G9" s="1851" t="s">
        <v>30</v>
      </c>
      <c r="H9" s="1851" t="s">
        <v>30</v>
      </c>
      <c r="I9" s="1851" t="s">
        <v>812</v>
      </c>
    </row>
    <row customHeight="1" ht="11.25">
      <c r="A10" s="1851" t="s">
        <v>2249</v>
      </c>
      <c r="B10" s="1851" t="s">
        <v>16</v>
      </c>
      <c r="C10" s="1851" t="s">
        <v>2281</v>
      </c>
      <c r="D10" s="1851" t="s">
        <v>2282</v>
      </c>
      <c r="E10" s="1851" t="s">
        <v>2283</v>
      </c>
      <c r="F10" s="1851" t="s">
        <v>2284</v>
      </c>
      <c r="G10" s="1851" t="s">
        <v>2285</v>
      </c>
      <c r="H10" s="1851" t="s">
        <v>30</v>
      </c>
      <c r="I10" s="1851" t="s">
        <v>812</v>
      </c>
    </row>
    <row customHeight="1" ht="11.25">
      <c r="A11" s="1851" t="s">
        <v>2249</v>
      </c>
      <c r="B11" s="1851" t="s">
        <v>16</v>
      </c>
      <c r="C11" s="1851" t="s">
        <v>2286</v>
      </c>
      <c r="D11" s="1851" t="s">
        <v>2282</v>
      </c>
      <c r="E11" s="1851" t="s">
        <v>2283</v>
      </c>
      <c r="F11" s="1851" t="s">
        <v>2287</v>
      </c>
      <c r="G11" s="1851" t="s">
        <v>30</v>
      </c>
      <c r="H11" s="1851" t="s">
        <v>30</v>
      </c>
      <c r="I11" s="1851" t="s">
        <v>812</v>
      </c>
    </row>
    <row customHeight="1" ht="11.25">
      <c r="A12" s="1851" t="s">
        <v>2249</v>
      </c>
      <c r="B12" s="1851" t="s">
        <v>16</v>
      </c>
      <c r="C12" s="1851" t="s">
        <v>2288</v>
      </c>
      <c r="D12" s="1851" t="s">
        <v>2289</v>
      </c>
      <c r="E12" s="1851" t="s">
        <v>2290</v>
      </c>
      <c r="F12" s="1851" t="s">
        <v>2291</v>
      </c>
      <c r="G12" s="1851" t="s">
        <v>30</v>
      </c>
      <c r="H12" s="1851" t="s">
        <v>30</v>
      </c>
      <c r="I12" s="1851" t="s">
        <v>812</v>
      </c>
    </row>
    <row customHeight="1" ht="11.25">
      <c r="A13" s="1851" t="s">
        <v>2249</v>
      </c>
      <c r="B13" s="1851" t="s">
        <v>16</v>
      </c>
      <c r="C13" s="1851" t="s">
        <v>2292</v>
      </c>
      <c r="D13" s="1851" t="s">
        <v>2293</v>
      </c>
      <c r="E13" s="1851" t="s">
        <v>2294</v>
      </c>
      <c r="F13" s="1851" t="s">
        <v>2264</v>
      </c>
      <c r="G13" s="1851" t="s">
        <v>30</v>
      </c>
      <c r="H13" s="1851" t="s">
        <v>30</v>
      </c>
      <c r="I13" s="1851" t="s">
        <v>812</v>
      </c>
    </row>
    <row customHeight="1" ht="11.25">
      <c r="A14" s="1851" t="s">
        <v>2249</v>
      </c>
      <c r="B14" s="1851" t="s">
        <v>16</v>
      </c>
      <c r="C14" s="1851" t="s">
        <v>2295</v>
      </c>
      <c r="D14" s="1851" t="s">
        <v>2296</v>
      </c>
      <c r="E14" s="1851" t="s">
        <v>2297</v>
      </c>
      <c r="F14" s="1851" t="s">
        <v>2264</v>
      </c>
      <c r="G14" s="1851" t="s">
        <v>2298</v>
      </c>
      <c r="H14" s="1851" t="s">
        <v>30</v>
      </c>
      <c r="I14" s="1851" t="s">
        <v>812</v>
      </c>
    </row>
    <row customHeight="1" ht="11.25">
      <c r="A15" s="1851" t="s">
        <v>2249</v>
      </c>
      <c r="B15" s="1851" t="s">
        <v>16</v>
      </c>
      <c r="C15" s="1851" t="s">
        <v>2299</v>
      </c>
      <c r="D15" s="1851" t="s">
        <v>2300</v>
      </c>
      <c r="E15" s="1851" t="s">
        <v>2301</v>
      </c>
      <c r="F15" s="1851" t="s">
        <v>53</v>
      </c>
      <c r="G15" s="1851" t="s">
        <v>30</v>
      </c>
      <c r="H15" s="1851" t="s">
        <v>30</v>
      </c>
      <c r="I15" s="1851" t="s">
        <v>812</v>
      </c>
    </row>
    <row customHeight="1" ht="11.25">
      <c r="A16" s="1851" t="s">
        <v>2249</v>
      </c>
      <c r="B16" s="1851" t="s">
        <v>16</v>
      </c>
      <c r="C16" s="1851" t="s">
        <v>2302</v>
      </c>
      <c r="D16" s="1851" t="s">
        <v>2303</v>
      </c>
      <c r="E16" s="1851" t="s">
        <v>2304</v>
      </c>
      <c r="F16" s="1851" t="s">
        <v>2268</v>
      </c>
      <c r="G16" s="1851" t="s">
        <v>30</v>
      </c>
      <c r="H16" s="1851" t="s">
        <v>30</v>
      </c>
      <c r="I16" s="1851" t="s">
        <v>812</v>
      </c>
    </row>
    <row customHeight="1" ht="11.25">
      <c r="A17" s="1851" t="s">
        <v>2249</v>
      </c>
      <c r="B17" s="1851" t="s">
        <v>16</v>
      </c>
      <c r="C17" s="1851" t="s">
        <v>2305</v>
      </c>
      <c r="D17" s="1851" t="s">
        <v>2306</v>
      </c>
      <c r="E17" s="1851" t="s">
        <v>2307</v>
      </c>
      <c r="F17" s="1851" t="s">
        <v>53</v>
      </c>
      <c r="G17" s="1851" t="s">
        <v>30</v>
      </c>
      <c r="H17" s="1851" t="s">
        <v>30</v>
      </c>
      <c r="I17" s="1851" t="s">
        <v>812</v>
      </c>
    </row>
    <row customHeight="1" ht="11.25">
      <c r="A18" s="1851" t="s">
        <v>2249</v>
      </c>
      <c r="B18" s="1851" t="s">
        <v>16</v>
      </c>
      <c r="C18" s="1851" t="s">
        <v>2308</v>
      </c>
      <c r="D18" s="1851" t="s">
        <v>2309</v>
      </c>
      <c r="E18" s="1851" t="s">
        <v>2310</v>
      </c>
      <c r="F18" s="1851" t="s">
        <v>2253</v>
      </c>
      <c r="G18" s="1851" t="s">
        <v>30</v>
      </c>
      <c r="H18" s="1851" t="s">
        <v>30</v>
      </c>
      <c r="I18" s="1851" t="s">
        <v>812</v>
      </c>
    </row>
    <row customHeight="1" ht="11.25">
      <c r="A19" s="1851" t="s">
        <v>2249</v>
      </c>
      <c r="B19" s="1851" t="s">
        <v>16</v>
      </c>
      <c r="C19" s="1851" t="s">
        <v>2311</v>
      </c>
      <c r="D19" s="1851" t="s">
        <v>2312</v>
      </c>
      <c r="E19" s="1851" t="s">
        <v>2313</v>
      </c>
      <c r="F19" s="1851" t="s">
        <v>2314</v>
      </c>
      <c r="G19" s="1851" t="s">
        <v>30</v>
      </c>
      <c r="H19" s="1851" t="s">
        <v>30</v>
      </c>
      <c r="I19" s="1851" t="s">
        <v>812</v>
      </c>
    </row>
    <row customHeight="1" ht="11.25">
      <c r="A20" s="1851" t="s">
        <v>2249</v>
      </c>
      <c r="B20" s="1851" t="s">
        <v>16</v>
      </c>
      <c r="C20" s="1851" t="s">
        <v>2315</v>
      </c>
      <c r="D20" s="1851" t="s">
        <v>2316</v>
      </c>
      <c r="E20" s="1851" t="s">
        <v>2317</v>
      </c>
      <c r="F20" s="1851" t="s">
        <v>2318</v>
      </c>
      <c r="G20" s="1851" t="s">
        <v>30</v>
      </c>
      <c r="H20" s="1851" t="s">
        <v>30</v>
      </c>
      <c r="I20" s="1851" t="s">
        <v>812</v>
      </c>
    </row>
    <row customHeight="1" ht="11.25">
      <c r="A21" s="1851" t="s">
        <v>2249</v>
      </c>
      <c r="B21" s="1851" t="s">
        <v>16</v>
      </c>
      <c r="C21" s="1851" t="s">
        <v>2319</v>
      </c>
      <c r="D21" s="1851" t="s">
        <v>2320</v>
      </c>
      <c r="E21" s="1851" t="s">
        <v>2321</v>
      </c>
      <c r="F21" s="1851" t="s">
        <v>2260</v>
      </c>
      <c r="G21" s="1851" t="s">
        <v>30</v>
      </c>
      <c r="H21" s="1851" t="s">
        <v>30</v>
      </c>
      <c r="I21" s="1851" t="s">
        <v>812</v>
      </c>
    </row>
    <row customHeight="1" ht="11.25">
      <c r="A22" s="1851" t="s">
        <v>2249</v>
      </c>
      <c r="B22" s="1851" t="s">
        <v>16</v>
      </c>
      <c r="C22" s="1851" t="s">
        <v>2322</v>
      </c>
      <c r="D22" s="1851" t="s">
        <v>2323</v>
      </c>
      <c r="E22" s="1851" t="s">
        <v>2324</v>
      </c>
      <c r="F22" s="1851" t="s">
        <v>2260</v>
      </c>
      <c r="G22" s="1851" t="s">
        <v>30</v>
      </c>
      <c r="H22" s="1851" t="s">
        <v>30</v>
      </c>
      <c r="I22" s="1851" t="s">
        <v>812</v>
      </c>
    </row>
    <row customHeight="1" ht="11.25">
      <c r="A23" s="1851" t="s">
        <v>2249</v>
      </c>
      <c r="B23" s="1851" t="s">
        <v>16</v>
      </c>
      <c r="C23" s="1851" t="s">
        <v>2325</v>
      </c>
      <c r="D23" s="1851" t="s">
        <v>2326</v>
      </c>
      <c r="E23" s="1851" t="s">
        <v>2327</v>
      </c>
      <c r="F23" s="1851" t="s">
        <v>2328</v>
      </c>
      <c r="G23" s="1851" t="s">
        <v>30</v>
      </c>
      <c r="H23" s="1851" t="s">
        <v>30</v>
      </c>
      <c r="I23" s="1851" t="s">
        <v>812</v>
      </c>
    </row>
    <row customHeight="1" ht="11.25">
      <c r="A24" s="1851" t="s">
        <v>2249</v>
      </c>
      <c r="B24" s="1851" t="s">
        <v>16</v>
      </c>
      <c r="C24" s="1851" t="s">
        <v>2329</v>
      </c>
      <c r="D24" s="1851" t="s">
        <v>2330</v>
      </c>
      <c r="E24" s="1851" t="s">
        <v>2331</v>
      </c>
      <c r="F24" s="1851" t="s">
        <v>2332</v>
      </c>
      <c r="G24" s="1851" t="s">
        <v>30</v>
      </c>
      <c r="H24" s="1851" t="s">
        <v>30</v>
      </c>
      <c r="I24" s="1851" t="s">
        <v>812</v>
      </c>
    </row>
    <row customHeight="1" ht="11.25">
      <c r="A25" s="1851" t="s">
        <v>2249</v>
      </c>
      <c r="B25" s="1851" t="s">
        <v>16</v>
      </c>
      <c r="C25" s="1851" t="s">
        <v>2333</v>
      </c>
      <c r="D25" s="1851" t="s">
        <v>2334</v>
      </c>
      <c r="E25" s="1851" t="s">
        <v>2335</v>
      </c>
      <c r="F25" s="1851" t="s">
        <v>2253</v>
      </c>
      <c r="G25" s="1851" t="s">
        <v>30</v>
      </c>
      <c r="H25" s="1851" t="s">
        <v>30</v>
      </c>
      <c r="I25" s="1851" t="s">
        <v>812</v>
      </c>
    </row>
    <row customHeight="1" ht="11.25">
      <c r="A26" s="1851" t="s">
        <v>2249</v>
      </c>
      <c r="B26" s="1851" t="s">
        <v>16</v>
      </c>
      <c r="C26" s="1851" t="s">
        <v>2336</v>
      </c>
      <c r="D26" s="1851" t="s">
        <v>2337</v>
      </c>
      <c r="E26" s="1851" t="s">
        <v>2338</v>
      </c>
      <c r="F26" s="1851" t="s">
        <v>53</v>
      </c>
      <c r="G26" s="1851" t="s">
        <v>30</v>
      </c>
      <c r="H26" s="1851" t="s">
        <v>30</v>
      </c>
      <c r="I26" s="1851" t="s">
        <v>812</v>
      </c>
    </row>
    <row customHeight="1" ht="11.25">
      <c r="A27" s="1851" t="s">
        <v>2249</v>
      </c>
      <c r="B27" s="1851" t="s">
        <v>16</v>
      </c>
      <c r="C27" s="1851" t="s">
        <v>2339</v>
      </c>
      <c r="D27" s="1851" t="s">
        <v>2340</v>
      </c>
      <c r="E27" s="1851" t="s">
        <v>2341</v>
      </c>
      <c r="F27" s="1851" t="s">
        <v>2253</v>
      </c>
      <c r="G27" s="1851" t="s">
        <v>30</v>
      </c>
      <c r="H27" s="1851" t="s">
        <v>30</v>
      </c>
      <c r="I27" s="1851" t="s">
        <v>812</v>
      </c>
    </row>
    <row customHeight="1" ht="11.25">
      <c r="A28" s="1851" t="s">
        <v>2249</v>
      </c>
      <c r="B28" s="1851" t="s">
        <v>16</v>
      </c>
      <c r="C28" s="1851" t="s">
        <v>2342</v>
      </c>
      <c r="D28" s="1851" t="s">
        <v>2343</v>
      </c>
      <c r="E28" s="1851" t="s">
        <v>2344</v>
      </c>
      <c r="F28" s="1851" t="s">
        <v>2260</v>
      </c>
      <c r="G28" s="1851" t="s">
        <v>2345</v>
      </c>
      <c r="H28" s="1851" t="s">
        <v>30</v>
      </c>
      <c r="I28" s="1851" t="s">
        <v>812</v>
      </c>
    </row>
    <row customHeight="1" ht="11.25">
      <c r="A29" s="1851" t="s">
        <v>2249</v>
      </c>
      <c r="B29" s="1851" t="s">
        <v>16</v>
      </c>
      <c r="C29" s="1851" t="s">
        <v>2346</v>
      </c>
      <c r="D29" s="1851" t="s">
        <v>2347</v>
      </c>
      <c r="E29" s="1851" t="s">
        <v>2348</v>
      </c>
      <c r="F29" s="1851" t="s">
        <v>2349</v>
      </c>
      <c r="G29" s="1851" t="s">
        <v>30</v>
      </c>
      <c r="H29" s="1851" t="s">
        <v>2350</v>
      </c>
      <c r="I29" s="1851" t="s">
        <v>812</v>
      </c>
    </row>
    <row customHeight="1" ht="11.25">
      <c r="A30" s="1851" t="s">
        <v>2249</v>
      </c>
      <c r="B30" s="1851" t="s">
        <v>16</v>
      </c>
      <c r="C30" s="1851" t="s">
        <v>2351</v>
      </c>
      <c r="D30" s="1851" t="s">
        <v>2352</v>
      </c>
      <c r="E30" s="1851" t="s">
        <v>2353</v>
      </c>
      <c r="F30" s="1851" t="s">
        <v>2354</v>
      </c>
      <c r="G30" s="1851" t="s">
        <v>30</v>
      </c>
      <c r="H30" s="1851" t="s">
        <v>30</v>
      </c>
      <c r="I30" s="1851" t="s">
        <v>812</v>
      </c>
    </row>
    <row customHeight="1" ht="11.25">
      <c r="A31" s="1851" t="s">
        <v>2249</v>
      </c>
      <c r="B31" s="1851" t="s">
        <v>16</v>
      </c>
      <c r="C31" s="1851" t="s">
        <v>2355</v>
      </c>
      <c r="D31" s="1851" t="s">
        <v>2356</v>
      </c>
      <c r="E31" s="1851" t="s">
        <v>2357</v>
      </c>
      <c r="F31" s="1851" t="s">
        <v>2358</v>
      </c>
      <c r="G31" s="1851" t="s">
        <v>30</v>
      </c>
      <c r="H31" s="1851" t="s">
        <v>30</v>
      </c>
      <c r="I31" s="1851" t="s">
        <v>812</v>
      </c>
    </row>
    <row customHeight="1" ht="11.25">
      <c r="A32" s="1851" t="s">
        <v>2249</v>
      </c>
      <c r="B32" s="1851" t="s">
        <v>16</v>
      </c>
      <c r="C32" s="1851" t="s">
        <v>2359</v>
      </c>
      <c r="D32" s="1851" t="s">
        <v>2360</v>
      </c>
      <c r="E32" s="1851" t="s">
        <v>2361</v>
      </c>
      <c r="F32" s="1851" t="s">
        <v>2280</v>
      </c>
      <c r="G32" s="1851" t="s">
        <v>30</v>
      </c>
      <c r="H32" s="1851" t="s">
        <v>30</v>
      </c>
      <c r="I32" s="1851" t="s">
        <v>812</v>
      </c>
    </row>
    <row customHeight="1" ht="11.25">
      <c r="A33" s="1851" t="s">
        <v>2249</v>
      </c>
      <c r="B33" s="1851" t="s">
        <v>16</v>
      </c>
      <c r="C33" s="1851" t="s">
        <v>2362</v>
      </c>
      <c r="D33" s="1851" t="s">
        <v>2363</v>
      </c>
      <c r="E33" s="1851" t="s">
        <v>2364</v>
      </c>
      <c r="F33" s="1851" t="s">
        <v>2365</v>
      </c>
      <c r="G33" s="1851" t="s">
        <v>30</v>
      </c>
      <c r="H33" s="1851" t="s">
        <v>30</v>
      </c>
      <c r="I33" s="1851" t="s">
        <v>812</v>
      </c>
    </row>
    <row customHeight="1" ht="11.25">
      <c r="A34" s="1851" t="s">
        <v>2249</v>
      </c>
      <c r="B34" s="1851" t="s">
        <v>16</v>
      </c>
      <c r="C34" s="1851" t="s">
        <v>2366</v>
      </c>
      <c r="D34" s="1851" t="s">
        <v>2367</v>
      </c>
      <c r="E34" s="1851" t="s">
        <v>2368</v>
      </c>
      <c r="F34" s="1851" t="s">
        <v>2268</v>
      </c>
      <c r="G34" s="1851" t="s">
        <v>30</v>
      </c>
      <c r="H34" s="1851" t="s">
        <v>30</v>
      </c>
      <c r="I34" s="1851" t="s">
        <v>812</v>
      </c>
    </row>
    <row customHeight="1" ht="11.25">
      <c r="A35" s="1851" t="s">
        <v>2249</v>
      </c>
      <c r="B35" s="1851" t="s">
        <v>16</v>
      </c>
      <c r="C35" s="1851" t="s">
        <v>2369</v>
      </c>
      <c r="D35" s="1851" t="s">
        <v>2370</v>
      </c>
      <c r="E35" s="1851" t="s">
        <v>2371</v>
      </c>
      <c r="F35" s="1851" t="s">
        <v>2260</v>
      </c>
      <c r="G35" s="1851" t="s">
        <v>30</v>
      </c>
      <c r="H35" s="1851" t="s">
        <v>30</v>
      </c>
      <c r="I35" s="1851" t="s">
        <v>812</v>
      </c>
    </row>
    <row customHeight="1" ht="11.25">
      <c r="A36" s="1851" t="s">
        <v>2249</v>
      </c>
      <c r="B36" s="1851" t="s">
        <v>16</v>
      </c>
      <c r="C36" s="1851" t="s">
        <v>2372</v>
      </c>
      <c r="D36" s="1851" t="s">
        <v>2373</v>
      </c>
      <c r="E36" s="1851" t="s">
        <v>2374</v>
      </c>
      <c r="F36" s="1851" t="s">
        <v>2314</v>
      </c>
      <c r="G36" s="1851" t="s">
        <v>30</v>
      </c>
      <c r="H36" s="1851" t="s">
        <v>30</v>
      </c>
      <c r="I36" s="1851" t="s">
        <v>812</v>
      </c>
    </row>
    <row customHeight="1" ht="11.25">
      <c r="A37" s="1851" t="s">
        <v>2249</v>
      </c>
      <c r="B37" s="1851" t="s">
        <v>16</v>
      </c>
      <c r="C37" s="1851" t="s">
        <v>2375</v>
      </c>
      <c r="D37" s="1851" t="s">
        <v>2376</v>
      </c>
      <c r="E37" s="1851" t="s">
        <v>2377</v>
      </c>
      <c r="F37" s="1851" t="s">
        <v>2253</v>
      </c>
      <c r="G37" s="1851" t="s">
        <v>2378</v>
      </c>
      <c r="H37" s="1851" t="s">
        <v>30</v>
      </c>
      <c r="I37" s="1851" t="s">
        <v>812</v>
      </c>
    </row>
    <row customHeight="1" ht="11.25">
      <c r="A38" s="1851" t="s">
        <v>2249</v>
      </c>
      <c r="B38" s="1851" t="s">
        <v>16</v>
      </c>
      <c r="C38" s="1851" t="s">
        <v>2379</v>
      </c>
      <c r="D38" s="1851" t="s">
        <v>2380</v>
      </c>
      <c r="E38" s="1851" t="s">
        <v>2381</v>
      </c>
      <c r="F38" s="1851" t="s">
        <v>2291</v>
      </c>
      <c r="G38" s="1851" t="s">
        <v>30</v>
      </c>
      <c r="H38" s="1851" t="s">
        <v>30</v>
      </c>
      <c r="I38" s="1851" t="s">
        <v>812</v>
      </c>
    </row>
    <row customHeight="1" ht="11.25">
      <c r="A39" s="1851" t="s">
        <v>2249</v>
      </c>
      <c r="B39" s="1851" t="s">
        <v>16</v>
      </c>
      <c r="C39" s="1851" t="s">
        <v>2382</v>
      </c>
      <c r="D39" s="1851" t="s">
        <v>2383</v>
      </c>
      <c r="E39" s="1851" t="s">
        <v>2384</v>
      </c>
      <c r="F39" s="1851" t="s">
        <v>53</v>
      </c>
      <c r="G39" s="1851" t="s">
        <v>30</v>
      </c>
      <c r="H39" s="1851" t="s">
        <v>30</v>
      </c>
      <c r="I39" s="1851" t="s">
        <v>812</v>
      </c>
    </row>
    <row customHeight="1" ht="11.25">
      <c r="A40" s="1851" t="s">
        <v>2249</v>
      </c>
      <c r="B40" s="1851" t="s">
        <v>16</v>
      </c>
      <c r="C40" s="1851" t="s">
        <v>2385</v>
      </c>
      <c r="D40" s="1851" t="s">
        <v>2386</v>
      </c>
      <c r="E40" s="1851" t="s">
        <v>2387</v>
      </c>
      <c r="F40" s="1851" t="s">
        <v>2291</v>
      </c>
      <c r="G40" s="1851" t="s">
        <v>30</v>
      </c>
      <c r="H40" s="1851" t="s">
        <v>30</v>
      </c>
      <c r="I40" s="1851" t="s">
        <v>812</v>
      </c>
    </row>
    <row customHeight="1" ht="11.25">
      <c r="A41" s="1851" t="s">
        <v>2249</v>
      </c>
      <c r="B41" s="1851" t="s">
        <v>16</v>
      </c>
      <c r="C41" s="1851" t="s">
        <v>2388</v>
      </c>
      <c r="D41" s="1851" t="s">
        <v>2389</v>
      </c>
      <c r="E41" s="1851" t="s">
        <v>2390</v>
      </c>
      <c r="F41" s="1851" t="s">
        <v>2391</v>
      </c>
      <c r="G41" s="1851" t="s">
        <v>30</v>
      </c>
      <c r="H41" s="1851" t="s">
        <v>30</v>
      </c>
      <c r="I41" s="1851" t="s">
        <v>812</v>
      </c>
    </row>
    <row customHeight="1" ht="11.25">
      <c r="A42" s="1851" t="s">
        <v>2249</v>
      </c>
      <c r="B42" s="1851" t="s">
        <v>16</v>
      </c>
      <c r="C42" s="1851" t="s">
        <v>2392</v>
      </c>
      <c r="D42" s="1851" t="s">
        <v>2393</v>
      </c>
      <c r="E42" s="1851" t="s">
        <v>2394</v>
      </c>
      <c r="F42" s="1851" t="s">
        <v>2253</v>
      </c>
      <c r="G42" s="1851" t="s">
        <v>30</v>
      </c>
      <c r="H42" s="1851" t="s">
        <v>30</v>
      </c>
      <c r="I42" s="1851" t="s">
        <v>812</v>
      </c>
    </row>
    <row customHeight="1" ht="11.25">
      <c r="A43" s="1851" t="s">
        <v>2249</v>
      </c>
      <c r="B43" s="1851" t="s">
        <v>16</v>
      </c>
      <c r="C43" s="1851" t="s">
        <v>2395</v>
      </c>
      <c r="D43" s="1851" t="s">
        <v>2396</v>
      </c>
      <c r="E43" s="1851" t="s">
        <v>2397</v>
      </c>
      <c r="F43" s="1851" t="s">
        <v>2268</v>
      </c>
      <c r="G43" s="1851" t="s">
        <v>30</v>
      </c>
      <c r="H43" s="1851" t="s">
        <v>30</v>
      </c>
      <c r="I43" s="1851" t="s">
        <v>812</v>
      </c>
    </row>
    <row customHeight="1" ht="11.25">
      <c r="A44" s="1851" t="s">
        <v>2249</v>
      </c>
      <c r="B44" s="1851" t="s">
        <v>16</v>
      </c>
      <c r="C44" s="1851" t="s">
        <v>2398</v>
      </c>
      <c r="D44" s="1851" t="s">
        <v>2399</v>
      </c>
      <c r="E44" s="1851" t="s">
        <v>2283</v>
      </c>
      <c r="F44" s="1851" t="s">
        <v>2400</v>
      </c>
      <c r="G44" s="1851" t="s">
        <v>2401</v>
      </c>
      <c r="H44" s="1851" t="s">
        <v>30</v>
      </c>
      <c r="I44" s="1851" t="s">
        <v>812</v>
      </c>
    </row>
    <row customHeight="1" ht="11.25">
      <c r="A45" s="1851" t="s">
        <v>2249</v>
      </c>
      <c r="B45" s="1851" t="s">
        <v>16</v>
      </c>
      <c r="C45" s="1851" t="s">
        <v>2402</v>
      </c>
      <c r="D45" s="1851" t="s">
        <v>2403</v>
      </c>
      <c r="E45" s="1851" t="s">
        <v>2404</v>
      </c>
      <c r="F45" s="1851" t="s">
        <v>2268</v>
      </c>
      <c r="G45" s="1851" t="s">
        <v>2405</v>
      </c>
      <c r="H45" s="1851" t="s">
        <v>30</v>
      </c>
      <c r="I45" s="1851" t="s">
        <v>812</v>
      </c>
    </row>
    <row customHeight="1" ht="11.25">
      <c r="A46" s="1851" t="s">
        <v>2249</v>
      </c>
      <c r="B46" s="1851" t="s">
        <v>16</v>
      </c>
      <c r="C46" s="1851" t="s">
        <v>2406</v>
      </c>
      <c r="D46" s="1851" t="s">
        <v>2407</v>
      </c>
      <c r="E46" s="1851" t="s">
        <v>2408</v>
      </c>
      <c r="F46" s="1851" t="s">
        <v>2291</v>
      </c>
      <c r="G46" s="1851" t="s">
        <v>30</v>
      </c>
      <c r="H46" s="1851" t="s">
        <v>30</v>
      </c>
      <c r="I46" s="1851" t="s">
        <v>812</v>
      </c>
    </row>
    <row customHeight="1" ht="11.25">
      <c r="A47" s="1851" t="s">
        <v>2249</v>
      </c>
      <c r="B47" s="1851" t="s">
        <v>16</v>
      </c>
      <c r="C47" s="1851" t="s">
        <v>2409</v>
      </c>
      <c r="D47" s="1851" t="s">
        <v>2410</v>
      </c>
      <c r="E47" s="1851" t="s">
        <v>2411</v>
      </c>
      <c r="F47" s="1851" t="s">
        <v>2412</v>
      </c>
      <c r="G47" s="1851" t="s">
        <v>30</v>
      </c>
      <c r="H47" s="1851" t="s">
        <v>30</v>
      </c>
      <c r="I47" s="1851" t="s">
        <v>812</v>
      </c>
    </row>
    <row customHeight="1" ht="11.25">
      <c r="A48" s="1851" t="s">
        <v>2249</v>
      </c>
      <c r="B48" s="1851" t="s">
        <v>16</v>
      </c>
      <c r="C48" s="1851" t="s">
        <v>2413</v>
      </c>
      <c r="D48" s="1851" t="s">
        <v>2414</v>
      </c>
      <c r="E48" s="1851" t="s">
        <v>2415</v>
      </c>
      <c r="F48" s="1851" t="s">
        <v>2260</v>
      </c>
      <c r="G48" s="1851" t="s">
        <v>30</v>
      </c>
      <c r="H48" s="1851" t="s">
        <v>30</v>
      </c>
      <c r="I48" s="1851" t="s">
        <v>812</v>
      </c>
    </row>
    <row customHeight="1" ht="11.25">
      <c r="A49" s="1851" t="s">
        <v>2249</v>
      </c>
      <c r="B49" s="1851" t="s">
        <v>16</v>
      </c>
      <c r="C49" s="1851" t="s">
        <v>2416</v>
      </c>
      <c r="D49" s="1851" t="s">
        <v>2417</v>
      </c>
      <c r="E49" s="1851" t="s">
        <v>2418</v>
      </c>
      <c r="F49" s="1851" t="s">
        <v>2349</v>
      </c>
      <c r="G49" s="1851" t="s">
        <v>30</v>
      </c>
      <c r="H49" s="1851" t="s">
        <v>30</v>
      </c>
      <c r="I49" s="1851" t="s">
        <v>812</v>
      </c>
    </row>
    <row customHeight="1" ht="11.25">
      <c r="A50" s="1851" t="s">
        <v>2249</v>
      </c>
      <c r="B50" s="1851" t="s">
        <v>16</v>
      </c>
      <c r="C50" s="1851" t="s">
        <v>2419</v>
      </c>
      <c r="D50" s="1851" t="s">
        <v>2420</v>
      </c>
      <c r="E50" s="1851" t="s">
        <v>2421</v>
      </c>
      <c r="F50" s="1851" t="s">
        <v>2349</v>
      </c>
      <c r="G50" s="1851" t="s">
        <v>30</v>
      </c>
      <c r="H50" s="1851" t="s">
        <v>30</v>
      </c>
      <c r="I50" s="1851" t="s">
        <v>812</v>
      </c>
    </row>
    <row customHeight="1" ht="11.25">
      <c r="A51" s="1851" t="s">
        <v>2249</v>
      </c>
      <c r="B51" s="1851" t="s">
        <v>16</v>
      </c>
      <c r="C51" s="1851" t="s">
        <v>2422</v>
      </c>
      <c r="D51" s="1851" t="s">
        <v>2423</v>
      </c>
      <c r="E51" s="1851" t="s">
        <v>2424</v>
      </c>
      <c r="F51" s="1851" t="s">
        <v>2264</v>
      </c>
      <c r="G51" s="1851" t="s">
        <v>30</v>
      </c>
      <c r="H51" s="1851" t="s">
        <v>30</v>
      </c>
      <c r="I51" s="1851" t="s">
        <v>812</v>
      </c>
    </row>
    <row customHeight="1" ht="11.25">
      <c r="A52" s="1851" t="s">
        <v>2249</v>
      </c>
      <c r="B52" s="1851" t="s">
        <v>16</v>
      </c>
      <c r="C52" s="1851" t="s">
        <v>2425</v>
      </c>
      <c r="D52" s="1851" t="s">
        <v>2426</v>
      </c>
      <c r="E52" s="1851" t="s">
        <v>2427</v>
      </c>
      <c r="F52" s="1851" t="s">
        <v>2349</v>
      </c>
      <c r="G52" s="1851" t="s">
        <v>30</v>
      </c>
      <c r="H52" s="1851" t="s">
        <v>30</v>
      </c>
      <c r="I52" s="1851" t="s">
        <v>812</v>
      </c>
    </row>
    <row customHeight="1" ht="11.25">
      <c r="A53" s="1851" t="s">
        <v>2249</v>
      </c>
      <c r="B53" s="1851" t="s">
        <v>16</v>
      </c>
      <c r="C53" s="1851" t="s">
        <v>2428</v>
      </c>
      <c r="D53" s="1851" t="s">
        <v>2429</v>
      </c>
      <c r="E53" s="1851" t="s">
        <v>2430</v>
      </c>
      <c r="F53" s="1851" t="s">
        <v>2318</v>
      </c>
      <c r="G53" s="1851" t="s">
        <v>30</v>
      </c>
      <c r="H53" s="1851" t="s">
        <v>30</v>
      </c>
      <c r="I53" s="1851" t="s">
        <v>812</v>
      </c>
    </row>
    <row customHeight="1" ht="11.25">
      <c r="A54" s="1851" t="s">
        <v>2249</v>
      </c>
      <c r="B54" s="1851" t="s">
        <v>16</v>
      </c>
      <c r="C54" s="1851" t="s">
        <v>2431</v>
      </c>
      <c r="D54" s="1851" t="s">
        <v>2432</v>
      </c>
      <c r="E54" s="1851" t="s">
        <v>2433</v>
      </c>
      <c r="F54" s="1851" t="s">
        <v>2318</v>
      </c>
      <c r="G54" s="1851" t="s">
        <v>30</v>
      </c>
      <c r="H54" s="1851" t="s">
        <v>30</v>
      </c>
      <c r="I54" s="1851" t="s">
        <v>812</v>
      </c>
    </row>
    <row customHeight="1" ht="11.25">
      <c r="A55" s="1851" t="s">
        <v>2249</v>
      </c>
      <c r="B55" s="1851" t="s">
        <v>16</v>
      </c>
      <c r="C55" s="1851" t="s">
        <v>2434</v>
      </c>
      <c r="D55" s="1851" t="s">
        <v>2435</v>
      </c>
      <c r="E55" s="1851" t="s">
        <v>2436</v>
      </c>
      <c r="F55" s="1851" t="s">
        <v>2253</v>
      </c>
      <c r="G55" s="1851" t="s">
        <v>30</v>
      </c>
      <c r="H55" s="1851" t="s">
        <v>30</v>
      </c>
      <c r="I55" s="1851" t="s">
        <v>812</v>
      </c>
    </row>
    <row customHeight="1" ht="11.25">
      <c r="A56" s="1851" t="s">
        <v>2249</v>
      </c>
      <c r="B56" s="1851" t="s">
        <v>16</v>
      </c>
      <c r="C56" s="1851" t="s">
        <v>2437</v>
      </c>
      <c r="D56" s="1851" t="s">
        <v>2438</v>
      </c>
      <c r="E56" s="1851" t="s">
        <v>2439</v>
      </c>
      <c r="F56" s="1851" t="s">
        <v>2440</v>
      </c>
      <c r="G56" s="1851" t="s">
        <v>30</v>
      </c>
      <c r="H56" s="1851" t="s">
        <v>2441</v>
      </c>
      <c r="I56" s="1851" t="s">
        <v>812</v>
      </c>
    </row>
    <row customHeight="1" ht="11.25">
      <c r="A57" s="1851" t="s">
        <v>2249</v>
      </c>
      <c r="B57" s="1851" t="s">
        <v>16</v>
      </c>
      <c r="C57" s="1851" t="s">
        <v>2442</v>
      </c>
      <c r="D57" s="1851" t="s">
        <v>2443</v>
      </c>
      <c r="E57" s="1851" t="s">
        <v>2444</v>
      </c>
      <c r="F57" s="1851" t="s">
        <v>2445</v>
      </c>
      <c r="G57" s="1851" t="s">
        <v>30</v>
      </c>
      <c r="H57" s="1851" t="s">
        <v>30</v>
      </c>
      <c r="I57" s="1851" t="s">
        <v>812</v>
      </c>
    </row>
    <row customHeight="1" ht="11.25">
      <c r="A58" s="1851" t="s">
        <v>2249</v>
      </c>
      <c r="B58" s="1851" t="s">
        <v>16</v>
      </c>
      <c r="C58" s="1851" t="s">
        <v>2446</v>
      </c>
      <c r="D58" s="1851" t="s">
        <v>2447</v>
      </c>
      <c r="E58" s="1851" t="s">
        <v>2448</v>
      </c>
      <c r="F58" s="1851" t="s">
        <v>2449</v>
      </c>
      <c r="G58" s="1851" t="s">
        <v>30</v>
      </c>
      <c r="H58" s="1851" t="s">
        <v>30</v>
      </c>
      <c r="I58" s="1851" t="s">
        <v>812</v>
      </c>
    </row>
    <row customHeight="1" ht="11.25">
      <c r="A59" s="1851" t="s">
        <v>2249</v>
      </c>
      <c r="B59" s="1851" t="s">
        <v>16</v>
      </c>
      <c r="C59" s="1851" t="s">
        <v>2450</v>
      </c>
      <c r="D59" s="1851" t="s">
        <v>2451</v>
      </c>
      <c r="E59" s="1851" t="s">
        <v>2452</v>
      </c>
      <c r="F59" s="1851" t="s">
        <v>2332</v>
      </c>
      <c r="G59" s="1851" t="s">
        <v>30</v>
      </c>
      <c r="H59" s="1851" t="s">
        <v>30</v>
      </c>
      <c r="I59" s="1851" t="s">
        <v>812</v>
      </c>
    </row>
    <row customHeight="1" ht="11.25">
      <c r="A60" s="1851" t="s">
        <v>2249</v>
      </c>
      <c r="B60" s="1851" t="s">
        <v>16</v>
      </c>
      <c r="C60" s="1851" t="s">
        <v>2453</v>
      </c>
      <c r="D60" s="1851" t="s">
        <v>2454</v>
      </c>
      <c r="E60" s="1851" t="s">
        <v>2455</v>
      </c>
      <c r="F60" s="1851" t="s">
        <v>2456</v>
      </c>
      <c r="G60" s="1851" t="s">
        <v>30</v>
      </c>
      <c r="H60" s="1851" t="s">
        <v>30</v>
      </c>
      <c r="I60" s="1851" t="s">
        <v>812</v>
      </c>
    </row>
    <row customHeight="1" ht="11.25">
      <c r="A61" s="1851" t="s">
        <v>2249</v>
      </c>
      <c r="B61" s="1851" t="s">
        <v>16</v>
      </c>
      <c r="C61" s="1851" t="s">
        <v>2457</v>
      </c>
      <c r="D61" s="1851" t="s">
        <v>2458</v>
      </c>
      <c r="E61" s="1851" t="s">
        <v>2459</v>
      </c>
      <c r="F61" s="1851" t="s">
        <v>2268</v>
      </c>
      <c r="G61" s="1851" t="s">
        <v>30</v>
      </c>
      <c r="H61" s="1851" t="s">
        <v>30</v>
      </c>
      <c r="I61" s="1851" t="s">
        <v>812</v>
      </c>
    </row>
    <row customHeight="1" ht="11.25">
      <c r="A62" s="1851" t="s">
        <v>2249</v>
      </c>
      <c r="B62" s="1851" t="s">
        <v>16</v>
      </c>
      <c r="C62" s="1851" t="s">
        <v>30</v>
      </c>
      <c r="D62" s="1851" t="s">
        <v>2460</v>
      </c>
      <c r="E62" s="1851" t="s">
        <v>2461</v>
      </c>
      <c r="F62" s="1851" t="s">
        <v>2332</v>
      </c>
      <c r="G62" s="1851" t="s">
        <v>30</v>
      </c>
      <c r="H62" s="1851" t="s">
        <v>30</v>
      </c>
      <c r="I62" s="1851" t="s">
        <v>812</v>
      </c>
    </row>
    <row customHeight="1" ht="11.25">
      <c r="A63" s="1851" t="s">
        <v>2249</v>
      </c>
      <c r="B63" s="1851" t="s">
        <v>16</v>
      </c>
      <c r="C63" s="1851" t="s">
        <v>2462</v>
      </c>
      <c r="D63" s="1851" t="s">
        <v>2463</v>
      </c>
      <c r="E63" s="1851" t="s">
        <v>2464</v>
      </c>
      <c r="F63" s="1851" t="s">
        <v>2465</v>
      </c>
      <c r="G63" s="1851" t="s">
        <v>30</v>
      </c>
      <c r="H63" s="1851" t="s">
        <v>30</v>
      </c>
      <c r="I63" s="1851" t="s">
        <v>812</v>
      </c>
    </row>
    <row customHeight="1" ht="11.25">
      <c r="A64" s="1851" t="s">
        <v>2249</v>
      </c>
      <c r="B64" s="1851" t="s">
        <v>16</v>
      </c>
      <c r="C64" s="1851" t="s">
        <v>2466</v>
      </c>
      <c r="D64" s="1851" t="s">
        <v>2467</v>
      </c>
      <c r="E64" s="1851" t="s">
        <v>2468</v>
      </c>
      <c r="F64" s="1851" t="s">
        <v>2469</v>
      </c>
      <c r="G64" s="1851" t="s">
        <v>30</v>
      </c>
      <c r="H64" s="1851" t="s">
        <v>30</v>
      </c>
      <c r="I64" s="1851" t="s">
        <v>812</v>
      </c>
    </row>
    <row customHeight="1" ht="11.25">
      <c r="A65" s="1851" t="s">
        <v>2249</v>
      </c>
      <c r="B65" s="1851" t="s">
        <v>16</v>
      </c>
      <c r="C65" s="1851" t="s">
        <v>2470</v>
      </c>
      <c r="D65" s="1851" t="s">
        <v>2471</v>
      </c>
      <c r="E65" s="1851" t="s">
        <v>2472</v>
      </c>
      <c r="F65" s="1851" t="s">
        <v>2260</v>
      </c>
      <c r="G65" s="1851" t="s">
        <v>30</v>
      </c>
      <c r="H65" s="1851" t="s">
        <v>30</v>
      </c>
      <c r="I65" s="1851" t="s">
        <v>812</v>
      </c>
    </row>
    <row customHeight="1" ht="11.25">
      <c r="A66" s="1851" t="s">
        <v>2249</v>
      </c>
      <c r="B66" s="1851" t="s">
        <v>16</v>
      </c>
      <c r="C66" s="1851" t="s">
        <v>2473</v>
      </c>
      <c r="D66" s="1851" t="s">
        <v>2474</v>
      </c>
      <c r="E66" s="1851" t="s">
        <v>2475</v>
      </c>
      <c r="F66" s="1851" t="s">
        <v>2276</v>
      </c>
      <c r="G66" s="1851" t="s">
        <v>30</v>
      </c>
      <c r="H66" s="1851" t="s">
        <v>30</v>
      </c>
      <c r="I66" s="1851" t="s">
        <v>812</v>
      </c>
    </row>
    <row customHeight="1" ht="11.25">
      <c r="A67" s="1851" t="s">
        <v>2249</v>
      </c>
      <c r="B67" s="1851" t="s">
        <v>16</v>
      </c>
      <c r="C67" s="1851" t="s">
        <v>2476</v>
      </c>
      <c r="D67" s="1851" t="s">
        <v>2477</v>
      </c>
      <c r="E67" s="1851" t="s">
        <v>2478</v>
      </c>
      <c r="F67" s="1851" t="s">
        <v>2260</v>
      </c>
      <c r="G67" s="1851" t="s">
        <v>30</v>
      </c>
      <c r="H67" s="1851" t="s">
        <v>30</v>
      </c>
      <c r="I67" s="1851" t="s">
        <v>812</v>
      </c>
    </row>
    <row customHeight="1" ht="11.25">
      <c r="A68" s="1851" t="s">
        <v>2249</v>
      </c>
      <c r="B68" s="1851" t="s">
        <v>16</v>
      </c>
      <c r="C68" s="1851" t="s">
        <v>2479</v>
      </c>
      <c r="D68" s="1851" t="s">
        <v>2480</v>
      </c>
      <c r="E68" s="1851" t="s">
        <v>2481</v>
      </c>
      <c r="F68" s="1851" t="s">
        <v>2354</v>
      </c>
      <c r="G68" s="1851" t="s">
        <v>30</v>
      </c>
      <c r="H68" s="1851" t="s">
        <v>30</v>
      </c>
      <c r="I68" s="1851" t="s">
        <v>812</v>
      </c>
    </row>
    <row customHeight="1" ht="11.25">
      <c r="A69" s="1851" t="s">
        <v>2249</v>
      </c>
      <c r="B69" s="1851" t="s">
        <v>16</v>
      </c>
      <c r="C69" s="1851" t="s">
        <v>2482</v>
      </c>
      <c r="D69" s="1851" t="s">
        <v>2483</v>
      </c>
      <c r="E69" s="1851" t="s">
        <v>2484</v>
      </c>
      <c r="F69" s="1851" t="s">
        <v>2268</v>
      </c>
      <c r="G69" s="1851" t="s">
        <v>30</v>
      </c>
      <c r="H69" s="1851" t="s">
        <v>30</v>
      </c>
      <c r="I69" s="1851" t="s">
        <v>812</v>
      </c>
    </row>
    <row customHeight="1" ht="11.25">
      <c r="A70" s="1851" t="s">
        <v>2249</v>
      </c>
      <c r="B70" s="1851" t="s">
        <v>16</v>
      </c>
      <c r="C70" s="1851" t="s">
        <v>2485</v>
      </c>
      <c r="D70" s="1851" t="s">
        <v>2486</v>
      </c>
      <c r="E70" s="1851" t="s">
        <v>2487</v>
      </c>
      <c r="F70" s="1851" t="s">
        <v>2449</v>
      </c>
      <c r="G70" s="1851" t="s">
        <v>30</v>
      </c>
      <c r="H70" s="1851" t="s">
        <v>2488</v>
      </c>
      <c r="I70" s="1851" t="s">
        <v>812</v>
      </c>
    </row>
    <row customHeight="1" ht="11.25">
      <c r="A71" s="1851" t="s">
        <v>2249</v>
      </c>
      <c r="B71" s="1851" t="s">
        <v>16</v>
      </c>
      <c r="C71" s="1851" t="s">
        <v>2489</v>
      </c>
      <c r="D71" s="1851" t="s">
        <v>2490</v>
      </c>
      <c r="E71" s="1851" t="s">
        <v>2491</v>
      </c>
      <c r="F71" s="1851" t="s">
        <v>2440</v>
      </c>
      <c r="G71" s="1851" t="s">
        <v>30</v>
      </c>
      <c r="H71" s="1851" t="s">
        <v>30</v>
      </c>
      <c r="I71" s="1851" t="s">
        <v>812</v>
      </c>
    </row>
    <row customHeight="1" ht="11.25">
      <c r="A72" s="1851" t="s">
        <v>2249</v>
      </c>
      <c r="B72" s="1851" t="s">
        <v>16</v>
      </c>
      <c r="C72" s="1851" t="s">
        <v>2492</v>
      </c>
      <c r="D72" s="1851" t="s">
        <v>2493</v>
      </c>
      <c r="E72" s="1851" t="s">
        <v>2494</v>
      </c>
      <c r="F72" s="1851" t="s">
        <v>2260</v>
      </c>
      <c r="G72" s="1851" t="s">
        <v>30</v>
      </c>
      <c r="H72" s="1851" t="s">
        <v>30</v>
      </c>
      <c r="I72" s="1851" t="s">
        <v>812</v>
      </c>
    </row>
    <row customHeight="1" ht="11.25">
      <c r="A73" s="1851" t="s">
        <v>2249</v>
      </c>
      <c r="B73" s="1851" t="s">
        <v>16</v>
      </c>
      <c r="C73" s="1851" t="s">
        <v>2495</v>
      </c>
      <c r="D73" s="1851" t="s">
        <v>2496</v>
      </c>
      <c r="E73" s="1851" t="s">
        <v>2497</v>
      </c>
      <c r="F73" s="1851" t="s">
        <v>2440</v>
      </c>
      <c r="G73" s="1851" t="s">
        <v>30</v>
      </c>
      <c r="H73" s="1851" t="s">
        <v>30</v>
      </c>
      <c r="I73" s="1851" t="s">
        <v>812</v>
      </c>
    </row>
    <row customHeight="1" ht="11.25">
      <c r="A74" s="1851" t="s">
        <v>2249</v>
      </c>
      <c r="B74" s="1851" t="s">
        <v>16</v>
      </c>
      <c r="C74" s="1851" t="s">
        <v>2498</v>
      </c>
      <c r="D74" s="1851" t="s">
        <v>2499</v>
      </c>
      <c r="E74" s="1851" t="s">
        <v>2500</v>
      </c>
      <c r="F74" s="1851" t="s">
        <v>2260</v>
      </c>
      <c r="G74" s="1851" t="s">
        <v>30</v>
      </c>
      <c r="H74" s="1851" t="s">
        <v>30</v>
      </c>
      <c r="I74" s="1851" t="s">
        <v>812</v>
      </c>
    </row>
    <row customHeight="1" ht="11.25">
      <c r="A75" s="1851" t="s">
        <v>2249</v>
      </c>
      <c r="B75" s="1851" t="s">
        <v>16</v>
      </c>
      <c r="C75" s="1851" t="s">
        <v>2501</v>
      </c>
      <c r="D75" s="1851" t="s">
        <v>2502</v>
      </c>
      <c r="E75" s="1851" t="s">
        <v>2503</v>
      </c>
      <c r="F75" s="1851" t="s">
        <v>2412</v>
      </c>
      <c r="G75" s="1851" t="s">
        <v>30</v>
      </c>
      <c r="H75" s="1851" t="s">
        <v>30</v>
      </c>
      <c r="I75" s="1851" t="s">
        <v>812</v>
      </c>
    </row>
    <row customHeight="1" ht="11.25">
      <c r="A76" s="1851" t="s">
        <v>2249</v>
      </c>
      <c r="B76" s="1851" t="s">
        <v>16</v>
      </c>
      <c r="C76" s="1851" t="s">
        <v>2504</v>
      </c>
      <c r="D76" s="1851" t="s">
        <v>2505</v>
      </c>
      <c r="E76" s="1851" t="s">
        <v>2506</v>
      </c>
      <c r="F76" s="1851" t="s">
        <v>2260</v>
      </c>
      <c r="G76" s="1851" t="s">
        <v>30</v>
      </c>
      <c r="H76" s="1851" t="s">
        <v>30</v>
      </c>
      <c r="I76" s="1851" t="s">
        <v>812</v>
      </c>
    </row>
    <row customHeight="1" ht="11.25">
      <c r="A77" s="1851" t="s">
        <v>2249</v>
      </c>
      <c r="B77" s="1851" t="s">
        <v>16</v>
      </c>
      <c r="C77" s="1851" t="s">
        <v>2507</v>
      </c>
      <c r="D77" s="1851" t="s">
        <v>2508</v>
      </c>
      <c r="E77" s="1851" t="s">
        <v>2509</v>
      </c>
      <c r="F77" s="1851" t="s">
        <v>2314</v>
      </c>
      <c r="G77" s="1851" t="s">
        <v>30</v>
      </c>
      <c r="H77" s="1851" t="s">
        <v>30</v>
      </c>
      <c r="I77" s="1851" t="s">
        <v>812</v>
      </c>
    </row>
    <row customHeight="1" ht="11.25">
      <c r="A78" s="1851" t="s">
        <v>2249</v>
      </c>
      <c r="B78" s="1851" t="s">
        <v>16</v>
      </c>
      <c r="C78" s="1851" t="s">
        <v>2510</v>
      </c>
      <c r="D78" s="1851" t="s">
        <v>2511</v>
      </c>
      <c r="E78" s="1851" t="s">
        <v>2512</v>
      </c>
      <c r="F78" s="1851" t="s">
        <v>2268</v>
      </c>
      <c r="G78" s="1851" t="s">
        <v>30</v>
      </c>
      <c r="H78" s="1851" t="s">
        <v>30</v>
      </c>
      <c r="I78" s="1851" t="s">
        <v>812</v>
      </c>
    </row>
    <row customHeight="1" ht="11.25">
      <c r="A79" s="1851" t="s">
        <v>2249</v>
      </c>
      <c r="B79" s="1851" t="s">
        <v>16</v>
      </c>
      <c r="C79" s="1851" t="s">
        <v>2513</v>
      </c>
      <c r="D79" s="1851" t="s">
        <v>2514</v>
      </c>
      <c r="E79" s="1851" t="s">
        <v>2515</v>
      </c>
      <c r="F79" s="1851" t="s">
        <v>2412</v>
      </c>
      <c r="G79" s="1851" t="s">
        <v>30</v>
      </c>
      <c r="H79" s="1851" t="s">
        <v>30</v>
      </c>
      <c r="I79" s="1851" t="s">
        <v>812</v>
      </c>
    </row>
    <row customHeight="1" ht="11.25">
      <c r="A80" s="1851" t="s">
        <v>2249</v>
      </c>
      <c r="B80" s="1851" t="s">
        <v>16</v>
      </c>
      <c r="C80" s="1851" t="s">
        <v>2516</v>
      </c>
      <c r="D80" s="1851" t="s">
        <v>2517</v>
      </c>
      <c r="E80" s="1851" t="s">
        <v>2518</v>
      </c>
      <c r="F80" s="1851" t="s">
        <v>2260</v>
      </c>
      <c r="G80" s="1851" t="s">
        <v>30</v>
      </c>
      <c r="H80" s="1851" t="s">
        <v>30</v>
      </c>
      <c r="I80" s="1851" t="s">
        <v>812</v>
      </c>
    </row>
    <row customHeight="1" ht="11.25">
      <c r="A81" s="1851" t="s">
        <v>2249</v>
      </c>
      <c r="B81" s="1851" t="s">
        <v>16</v>
      </c>
      <c r="C81" s="1851" t="s">
        <v>2519</v>
      </c>
      <c r="D81" s="1851" t="s">
        <v>2520</v>
      </c>
      <c r="E81" s="1851" t="s">
        <v>2521</v>
      </c>
      <c r="F81" s="1851" t="s">
        <v>53</v>
      </c>
      <c r="G81" s="1851" t="s">
        <v>30</v>
      </c>
      <c r="H81" s="1851" t="s">
        <v>30</v>
      </c>
      <c r="I81" s="1851" t="s">
        <v>812</v>
      </c>
    </row>
    <row customHeight="1" ht="11.25">
      <c r="A82" s="1851" t="s">
        <v>2249</v>
      </c>
      <c r="B82" s="1851" t="s">
        <v>16</v>
      </c>
      <c r="C82" s="1851" t="s">
        <v>2522</v>
      </c>
      <c r="D82" s="1851" t="s">
        <v>2523</v>
      </c>
      <c r="E82" s="1851" t="s">
        <v>2524</v>
      </c>
      <c r="F82" s="1851" t="s">
        <v>2264</v>
      </c>
      <c r="G82" s="1851" t="s">
        <v>30</v>
      </c>
      <c r="H82" s="1851" t="s">
        <v>30</v>
      </c>
      <c r="I82" s="1851" t="s">
        <v>812</v>
      </c>
    </row>
    <row customHeight="1" ht="11.25">
      <c r="A83" s="1851" t="s">
        <v>2249</v>
      </c>
      <c r="B83" s="1851" t="s">
        <v>16</v>
      </c>
      <c r="C83" s="1851" t="s">
        <v>2525</v>
      </c>
      <c r="D83" s="1851" t="s">
        <v>2526</v>
      </c>
      <c r="E83" s="1851" t="s">
        <v>2527</v>
      </c>
      <c r="F83" s="1851" t="s">
        <v>2528</v>
      </c>
      <c r="G83" s="1851" t="s">
        <v>2529</v>
      </c>
      <c r="H83" s="1851" t="s">
        <v>30</v>
      </c>
      <c r="I83" s="1851" t="s">
        <v>812</v>
      </c>
    </row>
    <row customHeight="1" ht="11.25">
      <c r="A84" s="1851" t="s">
        <v>2249</v>
      </c>
      <c r="B84" s="1851" t="s">
        <v>16</v>
      </c>
      <c r="C84" s="1851" t="s">
        <v>2530</v>
      </c>
      <c r="D84" s="1851" t="s">
        <v>2531</v>
      </c>
      <c r="E84" s="1851" t="s">
        <v>2532</v>
      </c>
      <c r="F84" s="1851" t="s">
        <v>2253</v>
      </c>
      <c r="G84" s="1851" t="s">
        <v>30</v>
      </c>
      <c r="H84" s="1851" t="s">
        <v>30</v>
      </c>
      <c r="I84" s="1851" t="s">
        <v>812</v>
      </c>
    </row>
    <row customHeight="1" ht="11.25">
      <c r="A85" s="1851" t="s">
        <v>2249</v>
      </c>
      <c r="B85" s="1851" t="s">
        <v>16</v>
      </c>
      <c r="C85" s="1851" t="s">
        <v>2533</v>
      </c>
      <c r="D85" s="1851" t="s">
        <v>2534</v>
      </c>
      <c r="E85" s="1851" t="s">
        <v>2535</v>
      </c>
      <c r="F85" s="1851" t="s">
        <v>2260</v>
      </c>
      <c r="G85" s="1851" t="s">
        <v>2536</v>
      </c>
      <c r="H85" s="1851" t="s">
        <v>30</v>
      </c>
      <c r="I85" s="1851" t="s">
        <v>812</v>
      </c>
    </row>
    <row customHeight="1" ht="11.25">
      <c r="A86" s="1851" t="s">
        <v>2249</v>
      </c>
      <c r="B86" s="1851" t="s">
        <v>16</v>
      </c>
      <c r="C86" s="1851" t="s">
        <v>2537</v>
      </c>
      <c r="D86" s="1851" t="s">
        <v>2538</v>
      </c>
      <c r="E86" s="1851" t="s">
        <v>2539</v>
      </c>
      <c r="F86" s="1851" t="s">
        <v>2440</v>
      </c>
      <c r="G86" s="1851" t="s">
        <v>30</v>
      </c>
      <c r="H86" s="1851" t="s">
        <v>30</v>
      </c>
      <c r="I86" s="1851" t="s">
        <v>812</v>
      </c>
    </row>
    <row customHeight="1" ht="11.25">
      <c r="A87" s="1851" t="s">
        <v>2249</v>
      </c>
      <c r="B87" s="1851" t="s">
        <v>16</v>
      </c>
      <c r="C87" s="1851" t="s">
        <v>2540</v>
      </c>
      <c r="D87" s="1851" t="s">
        <v>2541</v>
      </c>
      <c r="E87" s="1851" t="s">
        <v>2542</v>
      </c>
      <c r="F87" s="1851" t="s">
        <v>2440</v>
      </c>
      <c r="G87" s="1851" t="s">
        <v>30</v>
      </c>
      <c r="H87" s="1851" t="s">
        <v>30</v>
      </c>
      <c r="I87" s="1851" t="s">
        <v>812</v>
      </c>
    </row>
    <row customHeight="1" ht="11.25">
      <c r="A88" s="1851" t="s">
        <v>2249</v>
      </c>
      <c r="B88" s="1851" t="s">
        <v>16</v>
      </c>
      <c r="C88" s="1851" t="s">
        <v>2543</v>
      </c>
      <c r="D88" s="1851" t="s">
        <v>2544</v>
      </c>
      <c r="E88" s="1851" t="s">
        <v>2545</v>
      </c>
      <c r="F88" s="1851" t="s">
        <v>2440</v>
      </c>
      <c r="G88" s="1851" t="s">
        <v>30</v>
      </c>
      <c r="H88" s="1851" t="s">
        <v>30</v>
      </c>
      <c r="I88" s="1851" t="s">
        <v>812</v>
      </c>
    </row>
    <row customHeight="1" ht="11.25">
      <c r="A89" s="1851" t="s">
        <v>2249</v>
      </c>
      <c r="B89" s="1851" t="s">
        <v>16</v>
      </c>
      <c r="C89" s="1851" t="s">
        <v>2546</v>
      </c>
      <c r="D89" s="1851" t="s">
        <v>2547</v>
      </c>
      <c r="E89" s="1851" t="s">
        <v>2548</v>
      </c>
      <c r="F89" s="1851" t="s">
        <v>2314</v>
      </c>
      <c r="G89" s="1851" t="s">
        <v>30</v>
      </c>
      <c r="H89" s="1851" t="s">
        <v>30</v>
      </c>
      <c r="I89" s="1851" t="s">
        <v>812</v>
      </c>
    </row>
    <row customHeight="1" ht="11.25">
      <c r="A90" s="1851" t="s">
        <v>2249</v>
      </c>
      <c r="B90" s="1851" t="s">
        <v>16</v>
      </c>
      <c r="C90" s="1851" t="s">
        <v>2549</v>
      </c>
      <c r="D90" s="1851" t="s">
        <v>2550</v>
      </c>
      <c r="E90" s="1851" t="s">
        <v>2551</v>
      </c>
      <c r="F90" s="1851" t="s">
        <v>2349</v>
      </c>
      <c r="G90" s="1851" t="s">
        <v>30</v>
      </c>
      <c r="H90" s="1851" t="s">
        <v>30</v>
      </c>
      <c r="I90" s="1851" t="s">
        <v>812</v>
      </c>
    </row>
    <row customHeight="1" ht="11.25">
      <c r="A91" s="1851" t="s">
        <v>2249</v>
      </c>
      <c r="B91" s="1851" t="s">
        <v>16</v>
      </c>
      <c r="C91" s="1851" t="s">
        <v>2552</v>
      </c>
      <c r="D91" s="1851" t="s">
        <v>2553</v>
      </c>
      <c r="E91" s="1851" t="s">
        <v>2554</v>
      </c>
      <c r="F91" s="1851" t="s">
        <v>2555</v>
      </c>
      <c r="G91" s="1851" t="s">
        <v>30</v>
      </c>
      <c r="H91" s="1851" t="s">
        <v>30</v>
      </c>
      <c r="I91" s="1851" t="s">
        <v>812</v>
      </c>
    </row>
    <row customHeight="1" ht="11.25">
      <c r="A92" s="1851" t="s">
        <v>2249</v>
      </c>
      <c r="B92" s="1851" t="s">
        <v>16</v>
      </c>
      <c r="C92" s="1851" t="s">
        <v>2556</v>
      </c>
      <c r="D92" s="1851" t="s">
        <v>2557</v>
      </c>
      <c r="E92" s="1851" t="s">
        <v>2558</v>
      </c>
      <c r="F92" s="1851" t="s">
        <v>2291</v>
      </c>
      <c r="G92" s="1851" t="s">
        <v>30</v>
      </c>
      <c r="H92" s="1851" t="s">
        <v>30</v>
      </c>
      <c r="I92" s="1851" t="s">
        <v>812</v>
      </c>
    </row>
    <row customHeight="1" ht="11.25">
      <c r="A93" s="1851" t="s">
        <v>2249</v>
      </c>
      <c r="B93" s="1851" t="s">
        <v>16</v>
      </c>
      <c r="C93" s="1851" t="s">
        <v>2559</v>
      </c>
      <c r="D93" s="1851" t="s">
        <v>2560</v>
      </c>
      <c r="E93" s="1851" t="s">
        <v>2561</v>
      </c>
      <c r="F93" s="1851" t="s">
        <v>2349</v>
      </c>
      <c r="G93" s="1851" t="s">
        <v>30</v>
      </c>
      <c r="H93" s="1851" t="s">
        <v>30</v>
      </c>
      <c r="I93" s="1851" t="s">
        <v>812</v>
      </c>
    </row>
    <row customHeight="1" ht="11.25">
      <c r="A94" s="1851" t="s">
        <v>2249</v>
      </c>
      <c r="B94" s="1851" t="s">
        <v>16</v>
      </c>
      <c r="C94" s="1851" t="s">
        <v>2562</v>
      </c>
      <c r="D94" s="1851" t="s">
        <v>2563</v>
      </c>
      <c r="E94" s="1851" t="s">
        <v>2564</v>
      </c>
      <c r="F94" s="1851" t="s">
        <v>2349</v>
      </c>
      <c r="G94" s="1851" t="s">
        <v>30</v>
      </c>
      <c r="H94" s="1851" t="s">
        <v>30</v>
      </c>
      <c r="I94" s="1851" t="s">
        <v>812</v>
      </c>
    </row>
    <row customHeight="1" ht="11.25">
      <c r="A95" s="1851" t="s">
        <v>2249</v>
      </c>
      <c r="B95" s="1851" t="s">
        <v>16</v>
      </c>
      <c r="C95" s="1851" t="s">
        <v>2565</v>
      </c>
      <c r="D95" s="1851" t="s">
        <v>2566</v>
      </c>
      <c r="E95" s="1851" t="s">
        <v>2567</v>
      </c>
      <c r="F95" s="1851" t="s">
        <v>53</v>
      </c>
      <c r="G95" s="1851" t="s">
        <v>30</v>
      </c>
      <c r="H95" s="1851" t="s">
        <v>30</v>
      </c>
      <c r="I95" s="1851" t="s">
        <v>812</v>
      </c>
    </row>
    <row customHeight="1" ht="11.25">
      <c r="A96" s="1851" t="s">
        <v>2249</v>
      </c>
      <c r="B96" s="1851" t="s">
        <v>16</v>
      </c>
      <c r="C96" s="1851" t="s">
        <v>2568</v>
      </c>
      <c r="D96" s="1851" t="s">
        <v>2569</v>
      </c>
      <c r="E96" s="1851" t="s">
        <v>2570</v>
      </c>
      <c r="F96" s="1851" t="s">
        <v>2571</v>
      </c>
      <c r="G96" s="1851" t="s">
        <v>30</v>
      </c>
      <c r="H96" s="1851" t="s">
        <v>30</v>
      </c>
      <c r="I96" s="1851" t="s">
        <v>812</v>
      </c>
    </row>
    <row customHeight="1" ht="11.25">
      <c r="A97" s="1851" t="s">
        <v>2249</v>
      </c>
      <c r="B97" s="1851" t="s">
        <v>16</v>
      </c>
      <c r="C97" s="1851" t="s">
        <v>2572</v>
      </c>
      <c r="D97" s="1851" t="s">
        <v>2573</v>
      </c>
      <c r="E97" s="1851" t="s">
        <v>2574</v>
      </c>
      <c r="F97" s="1851" t="s">
        <v>2575</v>
      </c>
      <c r="G97" s="1851" t="s">
        <v>30</v>
      </c>
      <c r="H97" s="1851" t="s">
        <v>30</v>
      </c>
      <c r="I97" s="1851" t="s">
        <v>812</v>
      </c>
    </row>
    <row customHeight="1" ht="11.25">
      <c r="A98" s="1851" t="s">
        <v>2249</v>
      </c>
      <c r="B98" s="1851" t="s">
        <v>16</v>
      </c>
      <c r="C98" s="1851" t="s">
        <v>2576</v>
      </c>
      <c r="D98" s="1851" t="s">
        <v>2577</v>
      </c>
      <c r="E98" s="1851" t="s">
        <v>2578</v>
      </c>
      <c r="F98" s="1851" t="s">
        <v>2276</v>
      </c>
      <c r="G98" s="1851" t="s">
        <v>30</v>
      </c>
      <c r="H98" s="1851" t="s">
        <v>30</v>
      </c>
      <c r="I98" s="1851" t="s">
        <v>812</v>
      </c>
    </row>
    <row customHeight="1" ht="11.25">
      <c r="A99" s="1851" t="s">
        <v>2249</v>
      </c>
      <c r="B99" s="1851" t="s">
        <v>16</v>
      </c>
      <c r="C99" s="1851" t="s">
        <v>2579</v>
      </c>
      <c r="D99" s="1851" t="s">
        <v>2580</v>
      </c>
      <c r="E99" s="1851" t="s">
        <v>2581</v>
      </c>
      <c r="F99" s="1851" t="s">
        <v>2349</v>
      </c>
      <c r="G99" s="1851" t="s">
        <v>30</v>
      </c>
      <c r="H99" s="1851" t="s">
        <v>30</v>
      </c>
      <c r="I99" s="1851" t="s">
        <v>812</v>
      </c>
    </row>
    <row customHeight="1" ht="11.25">
      <c r="A100" s="1851" t="s">
        <v>2249</v>
      </c>
      <c r="B100" s="1851" t="s">
        <v>16</v>
      </c>
      <c r="C100" s="1851" t="s">
        <v>2582</v>
      </c>
      <c r="D100" s="1851" t="s">
        <v>2583</v>
      </c>
      <c r="E100" s="1851" t="s">
        <v>2584</v>
      </c>
      <c r="F100" s="1851" t="s">
        <v>2291</v>
      </c>
      <c r="G100" s="1851" t="s">
        <v>30</v>
      </c>
      <c r="H100" s="1851" t="s">
        <v>30</v>
      </c>
      <c r="I100" s="1851" t="s">
        <v>812</v>
      </c>
    </row>
    <row customHeight="1" ht="11.25">
      <c r="A101" s="1851" t="s">
        <v>2249</v>
      </c>
      <c r="B101" s="1851" t="s">
        <v>16</v>
      </c>
      <c r="C101" s="1851" t="s">
        <v>2585</v>
      </c>
      <c r="D101" s="1851" t="s">
        <v>2586</v>
      </c>
      <c r="E101" s="1851" t="s">
        <v>2587</v>
      </c>
      <c r="F101" s="1851" t="s">
        <v>2445</v>
      </c>
      <c r="G101" s="1851" t="s">
        <v>30</v>
      </c>
      <c r="H101" s="1851" t="s">
        <v>30</v>
      </c>
      <c r="I101" s="1851" t="s">
        <v>812</v>
      </c>
    </row>
    <row customHeight="1" ht="11.25">
      <c r="A102" s="1851" t="s">
        <v>2249</v>
      </c>
      <c r="B102" s="1851" t="s">
        <v>16</v>
      </c>
      <c r="C102" s="1851" t="s">
        <v>2588</v>
      </c>
      <c r="D102" s="1851" t="s">
        <v>2589</v>
      </c>
      <c r="E102" s="1851" t="s">
        <v>2590</v>
      </c>
      <c r="F102" s="1851" t="s">
        <v>2591</v>
      </c>
      <c r="G102" s="1851" t="s">
        <v>2592</v>
      </c>
      <c r="H102" s="1851" t="s">
        <v>30</v>
      </c>
      <c r="I102" s="1851" t="s">
        <v>812</v>
      </c>
    </row>
    <row customHeight="1" ht="11.25">
      <c r="A103" s="1851" t="s">
        <v>2249</v>
      </c>
      <c r="B103" s="1851" t="s">
        <v>16</v>
      </c>
      <c r="C103" s="1851" t="s">
        <v>2593</v>
      </c>
      <c r="D103" s="1851" t="s">
        <v>2589</v>
      </c>
      <c r="E103" s="1851" t="s">
        <v>2590</v>
      </c>
      <c r="F103" s="1851" t="s">
        <v>2594</v>
      </c>
      <c r="G103" s="1851" t="s">
        <v>30</v>
      </c>
      <c r="H103" s="1851" t="s">
        <v>30</v>
      </c>
      <c r="I103" s="1851" t="s">
        <v>812</v>
      </c>
    </row>
    <row customHeight="1" ht="11.25">
      <c r="A104" s="1851" t="s">
        <v>2249</v>
      </c>
      <c r="B104" s="1851" t="s">
        <v>16</v>
      </c>
      <c r="C104" s="1851" t="s">
        <v>2595</v>
      </c>
      <c r="D104" s="1851" t="s">
        <v>2596</v>
      </c>
      <c r="E104" s="1851" t="s">
        <v>2597</v>
      </c>
      <c r="F104" s="1851" t="s">
        <v>2598</v>
      </c>
      <c r="G104" s="1851" t="s">
        <v>2599</v>
      </c>
      <c r="H104" s="1851" t="s">
        <v>30</v>
      </c>
      <c r="I104" s="1851" t="s">
        <v>812</v>
      </c>
    </row>
    <row customHeight="1" ht="11.25">
      <c r="A105" s="1851" t="s">
        <v>2249</v>
      </c>
      <c r="B105" s="1851" t="s">
        <v>16</v>
      </c>
      <c r="C105" s="1851" t="s">
        <v>2600</v>
      </c>
      <c r="D105" s="1851" t="s">
        <v>2601</v>
      </c>
      <c r="E105" s="1851" t="s">
        <v>2602</v>
      </c>
      <c r="F105" s="1851" t="s">
        <v>2314</v>
      </c>
      <c r="G105" s="1851" t="s">
        <v>30</v>
      </c>
      <c r="H105" s="1851" t="s">
        <v>30</v>
      </c>
      <c r="I105" s="1851" t="s">
        <v>812</v>
      </c>
    </row>
    <row customHeight="1" ht="11.25">
      <c r="A106" s="1851" t="s">
        <v>2249</v>
      </c>
      <c r="B106" s="1851" t="s">
        <v>16</v>
      </c>
      <c r="C106" s="1851" t="s">
        <v>2603</v>
      </c>
      <c r="D106" s="1851" t="s">
        <v>2604</v>
      </c>
      <c r="E106" s="1851" t="s">
        <v>2605</v>
      </c>
      <c r="F106" s="1851" t="s">
        <v>2253</v>
      </c>
      <c r="G106" s="1851" t="s">
        <v>30</v>
      </c>
      <c r="H106" s="1851" t="s">
        <v>30</v>
      </c>
      <c r="I106" s="1851" t="s">
        <v>812</v>
      </c>
    </row>
    <row customHeight="1" ht="11.25">
      <c r="A107" s="1851" t="s">
        <v>2249</v>
      </c>
      <c r="B107" s="1851" t="s">
        <v>16</v>
      </c>
      <c r="C107" s="1851" t="s">
        <v>2606</v>
      </c>
      <c r="D107" s="1851" t="s">
        <v>2607</v>
      </c>
      <c r="E107" s="1851" t="s">
        <v>2608</v>
      </c>
      <c r="F107" s="1851" t="s">
        <v>2280</v>
      </c>
      <c r="G107" s="1851" t="s">
        <v>30</v>
      </c>
      <c r="H107" s="1851" t="s">
        <v>30</v>
      </c>
      <c r="I107" s="1851" t="s">
        <v>812</v>
      </c>
    </row>
    <row customHeight="1" ht="11.25">
      <c r="A108" s="1851" t="s">
        <v>2249</v>
      </c>
      <c r="B108" s="1851" t="s">
        <v>16</v>
      </c>
      <c r="C108" s="1851" t="s">
        <v>2609</v>
      </c>
      <c r="D108" s="1851" t="s">
        <v>2610</v>
      </c>
      <c r="E108" s="1851" t="s">
        <v>2611</v>
      </c>
      <c r="F108" s="1851" t="s">
        <v>2264</v>
      </c>
      <c r="G108" s="1851" t="s">
        <v>30</v>
      </c>
      <c r="H108" s="1851" t="s">
        <v>30</v>
      </c>
      <c r="I108" s="1851" t="s">
        <v>812</v>
      </c>
    </row>
    <row customHeight="1" ht="11.25">
      <c r="A109" s="1851" t="s">
        <v>2249</v>
      </c>
      <c r="B109" s="1851" t="s">
        <v>16</v>
      </c>
      <c r="C109" s="1851" t="s">
        <v>2612</v>
      </c>
      <c r="D109" s="1851" t="s">
        <v>2613</v>
      </c>
      <c r="E109" s="1851" t="s">
        <v>2614</v>
      </c>
      <c r="F109" s="1851" t="s">
        <v>2268</v>
      </c>
      <c r="G109" s="1851" t="s">
        <v>2615</v>
      </c>
      <c r="H109" s="1851" t="s">
        <v>30</v>
      </c>
      <c r="I109" s="1851" t="s">
        <v>812</v>
      </c>
    </row>
    <row customHeight="1" ht="11.25">
      <c r="A110" s="1851" t="s">
        <v>2249</v>
      </c>
      <c r="B110" s="1851" t="s">
        <v>16</v>
      </c>
      <c r="C110" s="1851" t="s">
        <v>2616</v>
      </c>
      <c r="D110" s="1851" t="s">
        <v>2617</v>
      </c>
      <c r="E110" s="1851" t="s">
        <v>2618</v>
      </c>
      <c r="F110" s="1851" t="s">
        <v>53</v>
      </c>
      <c r="G110" s="1851" t="s">
        <v>30</v>
      </c>
      <c r="H110" s="1851" t="s">
        <v>30</v>
      </c>
      <c r="I110" s="1851" t="s">
        <v>812</v>
      </c>
    </row>
    <row customHeight="1" ht="11.25">
      <c r="A111" s="1851" t="s">
        <v>2249</v>
      </c>
      <c r="B111" s="1851" t="s">
        <v>16</v>
      </c>
      <c r="C111" s="1851" t="s">
        <v>2619</v>
      </c>
      <c r="D111" s="1851" t="s">
        <v>2620</v>
      </c>
      <c r="E111" s="1851" t="s">
        <v>2621</v>
      </c>
      <c r="F111" s="1851" t="s">
        <v>2264</v>
      </c>
      <c r="G111" s="1851" t="s">
        <v>2622</v>
      </c>
      <c r="H111" s="1851" t="s">
        <v>30</v>
      </c>
      <c r="I111" s="1851" t="s">
        <v>812</v>
      </c>
    </row>
    <row customHeight="1" ht="11.25">
      <c r="A112" s="1851" t="s">
        <v>2249</v>
      </c>
      <c r="B112" s="1851" t="s">
        <v>16</v>
      </c>
      <c r="C112" s="1851" t="s">
        <v>2623</v>
      </c>
      <c r="D112" s="1851" t="s">
        <v>2624</v>
      </c>
      <c r="E112" s="1851" t="s">
        <v>2625</v>
      </c>
      <c r="F112" s="1851" t="s">
        <v>2332</v>
      </c>
      <c r="G112" s="1851" t="s">
        <v>30</v>
      </c>
      <c r="H112" s="1851" t="s">
        <v>30</v>
      </c>
      <c r="I112" s="1851" t="s">
        <v>812</v>
      </c>
    </row>
    <row customHeight="1" ht="11.25">
      <c r="A113" s="1851" t="s">
        <v>2249</v>
      </c>
      <c r="B113" s="1851" t="s">
        <v>16</v>
      </c>
      <c r="C113" s="1851" t="s">
        <v>2626</v>
      </c>
      <c r="D113" s="1851" t="s">
        <v>2627</v>
      </c>
      <c r="E113" s="1851" t="s">
        <v>2628</v>
      </c>
      <c r="F113" s="1851" t="s">
        <v>2629</v>
      </c>
      <c r="G113" s="1851" t="s">
        <v>2630</v>
      </c>
      <c r="H113" s="1851" t="s">
        <v>30</v>
      </c>
      <c r="I113" s="1851" t="s">
        <v>812</v>
      </c>
    </row>
    <row customHeight="1" ht="11.25">
      <c r="A114" s="1851" t="s">
        <v>2249</v>
      </c>
      <c r="B114" s="1851" t="s">
        <v>16</v>
      </c>
      <c r="C114" s="1851" t="s">
        <v>2631</v>
      </c>
      <c r="D114" s="1851" t="s">
        <v>2632</v>
      </c>
      <c r="E114" s="1851" t="s">
        <v>2633</v>
      </c>
      <c r="F114" s="1851" t="s">
        <v>2634</v>
      </c>
      <c r="G114" s="1851" t="s">
        <v>30</v>
      </c>
      <c r="H114" s="1851" t="s">
        <v>30</v>
      </c>
      <c r="I114" s="1851" t="s">
        <v>812</v>
      </c>
    </row>
    <row customHeight="1" ht="11.25">
      <c r="A115" s="1851" t="s">
        <v>2249</v>
      </c>
      <c r="B115" s="1851" t="s">
        <v>16</v>
      </c>
      <c r="C115" s="1851" t="s">
        <v>2635</v>
      </c>
      <c r="D115" s="1851" t="s">
        <v>2636</v>
      </c>
      <c r="E115" s="1851" t="s">
        <v>2637</v>
      </c>
      <c r="F115" s="1851" t="s">
        <v>2291</v>
      </c>
      <c r="G115" s="1851" t="s">
        <v>30</v>
      </c>
      <c r="H115" s="1851" t="s">
        <v>30</v>
      </c>
      <c r="I115" s="1851" t="s">
        <v>812</v>
      </c>
    </row>
    <row customHeight="1" ht="11.25">
      <c r="A116" s="1851" t="s">
        <v>2249</v>
      </c>
      <c r="B116" s="1851" t="s">
        <v>16</v>
      </c>
      <c r="C116" s="1851" t="s">
        <v>2638</v>
      </c>
      <c r="D116" s="1851" t="s">
        <v>2639</v>
      </c>
      <c r="E116" s="1851" t="s">
        <v>2640</v>
      </c>
      <c r="F116" s="1851" t="s">
        <v>2641</v>
      </c>
      <c r="G116" s="1851" t="s">
        <v>30</v>
      </c>
      <c r="H116" s="1851" t="s">
        <v>30</v>
      </c>
      <c r="I116" s="1851" t="s">
        <v>812</v>
      </c>
    </row>
    <row customHeight="1" ht="11.25">
      <c r="A117" s="1851" t="s">
        <v>2249</v>
      </c>
      <c r="B117" s="1851" t="s">
        <v>16</v>
      </c>
      <c r="C117" s="1851" t="s">
        <v>2642</v>
      </c>
      <c r="D117" s="1851" t="s">
        <v>2643</v>
      </c>
      <c r="E117" s="1851" t="s">
        <v>2644</v>
      </c>
      <c r="F117" s="1851" t="s">
        <v>2264</v>
      </c>
      <c r="G117" s="1851" t="s">
        <v>30</v>
      </c>
      <c r="H117" s="1851" t="s">
        <v>30</v>
      </c>
      <c r="I117" s="1851" t="s">
        <v>812</v>
      </c>
    </row>
    <row customHeight="1" ht="11.25">
      <c r="A118" s="1851" t="s">
        <v>2249</v>
      </c>
      <c r="B118" s="1851" t="s">
        <v>16</v>
      </c>
      <c r="C118" s="1851" t="s">
        <v>2645</v>
      </c>
      <c r="D118" s="1851" t="s">
        <v>2646</v>
      </c>
      <c r="E118" s="1851" t="s">
        <v>2647</v>
      </c>
      <c r="F118" s="1851" t="s">
        <v>2449</v>
      </c>
      <c r="G118" s="1851" t="s">
        <v>30</v>
      </c>
      <c r="H118" s="1851" t="s">
        <v>30</v>
      </c>
      <c r="I118" s="1851" t="s">
        <v>812</v>
      </c>
    </row>
    <row customHeight="1" ht="11.25">
      <c r="A119" s="1851" t="s">
        <v>2249</v>
      </c>
      <c r="B119" s="1851" t="s">
        <v>16</v>
      </c>
      <c r="C119" s="1851" t="s">
        <v>2648</v>
      </c>
      <c r="D119" s="1851" t="s">
        <v>2649</v>
      </c>
      <c r="E119" s="1851" t="s">
        <v>2650</v>
      </c>
      <c r="F119" s="1851" t="s">
        <v>2291</v>
      </c>
      <c r="G119" s="1851" t="s">
        <v>30</v>
      </c>
      <c r="H119" s="1851" t="s">
        <v>30</v>
      </c>
      <c r="I119" s="1851" t="s">
        <v>812</v>
      </c>
    </row>
    <row customHeight="1" ht="11.25">
      <c r="A120" s="1851" t="s">
        <v>2249</v>
      </c>
      <c r="B120" s="1851" t="s">
        <v>16</v>
      </c>
      <c r="C120" s="1851" t="s">
        <v>2651</v>
      </c>
      <c r="D120" s="1851" t="s">
        <v>2652</v>
      </c>
      <c r="E120" s="1851" t="s">
        <v>2653</v>
      </c>
      <c r="F120" s="1851" t="s">
        <v>2291</v>
      </c>
      <c r="G120" s="1851" t="s">
        <v>30</v>
      </c>
      <c r="H120" s="1851" t="s">
        <v>30</v>
      </c>
      <c r="I120" s="1851" t="s">
        <v>812</v>
      </c>
    </row>
    <row customHeight="1" ht="11.25">
      <c r="A121" s="1851" t="s">
        <v>2249</v>
      </c>
      <c r="B121" s="1851" t="s">
        <v>16</v>
      </c>
      <c r="C121" s="1851" t="s">
        <v>2654</v>
      </c>
      <c r="D121" s="1851" t="s">
        <v>2655</v>
      </c>
      <c r="E121" s="1851" t="s">
        <v>2656</v>
      </c>
      <c r="F121" s="1851" t="s">
        <v>2291</v>
      </c>
      <c r="G121" s="1851" t="s">
        <v>30</v>
      </c>
      <c r="H121" s="1851" t="s">
        <v>30</v>
      </c>
      <c r="I121" s="1851" t="s">
        <v>812</v>
      </c>
    </row>
    <row customHeight="1" ht="11.25">
      <c r="A122" s="1851" t="s">
        <v>2249</v>
      </c>
      <c r="B122" s="1851" t="s">
        <v>16</v>
      </c>
      <c r="C122" s="1851" t="s">
        <v>2657</v>
      </c>
      <c r="D122" s="1851" t="s">
        <v>2658</v>
      </c>
      <c r="E122" s="1851" t="s">
        <v>2659</v>
      </c>
      <c r="F122" s="1851" t="s">
        <v>2264</v>
      </c>
      <c r="G122" s="1851" t="s">
        <v>30</v>
      </c>
      <c r="H122" s="1851" t="s">
        <v>30</v>
      </c>
      <c r="I122" s="1851" t="s">
        <v>812</v>
      </c>
    </row>
    <row customHeight="1" ht="11.25">
      <c r="A123" s="1851" t="s">
        <v>2249</v>
      </c>
      <c r="B123" s="1851" t="s">
        <v>16</v>
      </c>
      <c r="C123" s="1851" t="s">
        <v>2660</v>
      </c>
      <c r="D123" s="1851" t="s">
        <v>2661</v>
      </c>
      <c r="E123" s="1851" t="s">
        <v>2662</v>
      </c>
      <c r="F123" s="1851" t="s">
        <v>2264</v>
      </c>
      <c r="G123" s="1851" t="s">
        <v>30</v>
      </c>
      <c r="H123" s="1851" t="s">
        <v>30</v>
      </c>
      <c r="I123" s="1851" t="s">
        <v>812</v>
      </c>
    </row>
    <row customHeight="1" ht="11.25">
      <c r="A124" s="1851" t="s">
        <v>2249</v>
      </c>
      <c r="B124" s="1851" t="s">
        <v>16</v>
      </c>
      <c r="C124" s="1851" t="s">
        <v>2663</v>
      </c>
      <c r="D124" s="1851" t="s">
        <v>2664</v>
      </c>
      <c r="E124" s="1851" t="s">
        <v>2665</v>
      </c>
      <c r="F124" s="1851" t="s">
        <v>2641</v>
      </c>
      <c r="G124" s="1851" t="s">
        <v>30</v>
      </c>
      <c r="H124" s="1851" t="s">
        <v>30</v>
      </c>
      <c r="I124" s="1851" t="s">
        <v>812</v>
      </c>
    </row>
    <row customHeight="1" ht="11.25">
      <c r="A125" s="1851" t="s">
        <v>2249</v>
      </c>
      <c r="B125" s="1851" t="s">
        <v>16</v>
      </c>
      <c r="C125" s="1851" t="s">
        <v>2666</v>
      </c>
      <c r="D125" s="1851" t="s">
        <v>2667</v>
      </c>
      <c r="E125" s="1851" t="s">
        <v>2668</v>
      </c>
      <c r="F125" s="1851" t="s">
        <v>2264</v>
      </c>
      <c r="G125" s="1851" t="s">
        <v>2669</v>
      </c>
      <c r="H125" s="1851" t="s">
        <v>30</v>
      </c>
      <c r="I125" s="1851" t="s">
        <v>812</v>
      </c>
    </row>
    <row customHeight="1" ht="11.25">
      <c r="A126" s="1851" t="s">
        <v>2249</v>
      </c>
      <c r="B126" s="1851" t="s">
        <v>16</v>
      </c>
      <c r="C126" s="1851" t="s">
        <v>2670</v>
      </c>
      <c r="D126" s="1851" t="s">
        <v>2671</v>
      </c>
      <c r="E126" s="1851" t="s">
        <v>2672</v>
      </c>
      <c r="F126" s="1851" t="s">
        <v>2268</v>
      </c>
      <c r="G126" s="1851" t="s">
        <v>30</v>
      </c>
      <c r="H126" s="1851" t="s">
        <v>30</v>
      </c>
      <c r="I126" s="1851" t="s">
        <v>812</v>
      </c>
    </row>
    <row customHeight="1" ht="11.25">
      <c r="A127" s="1851" t="s">
        <v>2249</v>
      </c>
      <c r="B127" s="1851" t="s">
        <v>16</v>
      </c>
      <c r="C127" s="1851" t="s">
        <v>2673</v>
      </c>
      <c r="D127" s="1851" t="s">
        <v>2674</v>
      </c>
      <c r="E127" s="1851" t="s">
        <v>2675</v>
      </c>
      <c r="F127" s="1851" t="s">
        <v>2555</v>
      </c>
      <c r="G127" s="1851" t="s">
        <v>2676</v>
      </c>
      <c r="H127" s="1851" t="s">
        <v>30</v>
      </c>
      <c r="I127" s="1851" t="s">
        <v>812</v>
      </c>
    </row>
    <row customHeight="1" ht="11.25">
      <c r="A128" s="1851" t="s">
        <v>2249</v>
      </c>
      <c r="B128" s="1851" t="s">
        <v>16</v>
      </c>
      <c r="C128" s="1851" t="s">
        <v>2677</v>
      </c>
      <c r="D128" s="1851" t="s">
        <v>2678</v>
      </c>
      <c r="E128" s="1851" t="s">
        <v>2679</v>
      </c>
      <c r="F128" s="1851" t="s">
        <v>2412</v>
      </c>
      <c r="G128" s="1851" t="s">
        <v>30</v>
      </c>
      <c r="H128" s="1851" t="s">
        <v>30</v>
      </c>
      <c r="I128" s="1851" t="s">
        <v>812</v>
      </c>
    </row>
    <row customHeight="1" ht="11.25">
      <c r="A129" s="1851" t="s">
        <v>2249</v>
      </c>
      <c r="B129" s="1851" t="s">
        <v>16</v>
      </c>
      <c r="C129" s="1851" t="s">
        <v>2680</v>
      </c>
      <c r="D129" s="1851" t="s">
        <v>2681</v>
      </c>
      <c r="E129" s="1851" t="s">
        <v>2682</v>
      </c>
      <c r="F129" s="1851" t="s">
        <v>2291</v>
      </c>
      <c r="G129" s="1851" t="s">
        <v>30</v>
      </c>
      <c r="H129" s="1851" t="s">
        <v>30</v>
      </c>
      <c r="I129" s="1851" t="s">
        <v>812</v>
      </c>
    </row>
    <row customHeight="1" ht="11.25">
      <c r="A130" s="1851" t="s">
        <v>2249</v>
      </c>
      <c r="B130" s="1851" t="s">
        <v>16</v>
      </c>
      <c r="C130" s="1851" t="s">
        <v>2683</v>
      </c>
      <c r="D130" s="1851" t="s">
        <v>2684</v>
      </c>
      <c r="E130" s="1851" t="s">
        <v>2685</v>
      </c>
      <c r="F130" s="1851" t="s">
        <v>2412</v>
      </c>
      <c r="G130" s="1851" t="s">
        <v>30</v>
      </c>
      <c r="H130" s="1851" t="s">
        <v>30</v>
      </c>
      <c r="I130" s="1851" t="s">
        <v>812</v>
      </c>
    </row>
    <row customHeight="1" ht="11.25">
      <c r="A131" s="1851" t="s">
        <v>2249</v>
      </c>
      <c r="B131" s="1851" t="s">
        <v>16</v>
      </c>
      <c r="C131" s="1851" t="s">
        <v>2686</v>
      </c>
      <c r="D131" s="1851" t="s">
        <v>2687</v>
      </c>
      <c r="E131" s="1851" t="s">
        <v>2688</v>
      </c>
      <c r="F131" s="1851" t="s">
        <v>2412</v>
      </c>
      <c r="G131" s="1851" t="s">
        <v>2689</v>
      </c>
      <c r="H131" s="1851" t="s">
        <v>30</v>
      </c>
      <c r="I131" s="1851" t="s">
        <v>812</v>
      </c>
    </row>
    <row customHeight="1" ht="11.25">
      <c r="A132" s="1851" t="s">
        <v>2249</v>
      </c>
      <c r="B132" s="1851" t="s">
        <v>16</v>
      </c>
      <c r="C132" s="1851" t="s">
        <v>2690</v>
      </c>
      <c r="D132" s="1851" t="s">
        <v>2691</v>
      </c>
      <c r="E132" s="1851" t="s">
        <v>2692</v>
      </c>
      <c r="F132" s="1851" t="s">
        <v>2276</v>
      </c>
      <c r="G132" s="1851" t="s">
        <v>30</v>
      </c>
      <c r="H132" s="1851" t="s">
        <v>30</v>
      </c>
      <c r="I132" s="1851" t="s">
        <v>812</v>
      </c>
    </row>
    <row customHeight="1" ht="11.25">
      <c r="A133" s="1851" t="s">
        <v>2249</v>
      </c>
      <c r="B133" s="1851" t="s">
        <v>16</v>
      </c>
      <c r="C133" s="1851" t="s">
        <v>2693</v>
      </c>
      <c r="D133" s="1851" t="s">
        <v>2694</v>
      </c>
      <c r="E133" s="1851" t="s">
        <v>2695</v>
      </c>
      <c r="F133" s="1851" t="s">
        <v>2440</v>
      </c>
      <c r="G133" s="1851" t="s">
        <v>30</v>
      </c>
      <c r="H133" s="1851" t="s">
        <v>30</v>
      </c>
      <c r="I133" s="1851" t="s">
        <v>812</v>
      </c>
    </row>
    <row customHeight="1" ht="11.25">
      <c r="A134" s="1851" t="s">
        <v>2249</v>
      </c>
      <c r="B134" s="1851" t="s">
        <v>16</v>
      </c>
      <c r="C134" s="1851" t="s">
        <v>2696</v>
      </c>
      <c r="D134" s="1851" t="s">
        <v>2697</v>
      </c>
      <c r="E134" s="1851" t="s">
        <v>2698</v>
      </c>
      <c r="F134" s="1851" t="s">
        <v>2641</v>
      </c>
      <c r="G134" s="1851" t="s">
        <v>30</v>
      </c>
      <c r="H134" s="1851" t="s">
        <v>30</v>
      </c>
      <c r="I134" s="1851" t="s">
        <v>812</v>
      </c>
    </row>
    <row customHeight="1" ht="11.25">
      <c r="A135" s="1851" t="s">
        <v>2249</v>
      </c>
      <c r="B135" s="1851" t="s">
        <v>16</v>
      </c>
      <c r="C135" s="1851" t="s">
        <v>2699</v>
      </c>
      <c r="D135" s="1851" t="s">
        <v>2700</v>
      </c>
      <c r="E135" s="1851" t="s">
        <v>2701</v>
      </c>
      <c r="F135" s="1851" t="s">
        <v>2555</v>
      </c>
      <c r="G135" s="1851" t="s">
        <v>30</v>
      </c>
      <c r="H135" s="1851" t="s">
        <v>30</v>
      </c>
      <c r="I135" s="1851" t="s">
        <v>812</v>
      </c>
    </row>
    <row customHeight="1" ht="11.25">
      <c r="A136" s="1851" t="s">
        <v>2249</v>
      </c>
      <c r="B136" s="1851" t="s">
        <v>16</v>
      </c>
      <c r="C136" s="1851" t="s">
        <v>2702</v>
      </c>
      <c r="D136" s="1851" t="s">
        <v>2703</v>
      </c>
      <c r="E136" s="1851" t="s">
        <v>2704</v>
      </c>
      <c r="F136" s="1851" t="s">
        <v>2332</v>
      </c>
      <c r="G136" s="1851" t="s">
        <v>30</v>
      </c>
      <c r="H136" s="1851" t="s">
        <v>30</v>
      </c>
      <c r="I136" s="1851" t="s">
        <v>812</v>
      </c>
    </row>
    <row customHeight="1" ht="11.25">
      <c r="A137" s="1851" t="s">
        <v>2249</v>
      </c>
      <c r="B137" s="1851" t="s">
        <v>16</v>
      </c>
      <c r="C137" s="1851" t="s">
        <v>2705</v>
      </c>
      <c r="D137" s="1851" t="s">
        <v>2706</v>
      </c>
      <c r="E137" s="1851" t="s">
        <v>2707</v>
      </c>
      <c r="F137" s="1851" t="s">
        <v>2445</v>
      </c>
      <c r="G137" s="1851" t="s">
        <v>30</v>
      </c>
      <c r="H137" s="1851" t="s">
        <v>30</v>
      </c>
      <c r="I137" s="1851" t="s">
        <v>812</v>
      </c>
    </row>
    <row customHeight="1" ht="11.25">
      <c r="A138" s="1851" t="s">
        <v>2249</v>
      </c>
      <c r="B138" s="1851" t="s">
        <v>16</v>
      </c>
      <c r="C138" s="1851" t="s">
        <v>2708</v>
      </c>
      <c r="D138" s="1851" t="s">
        <v>2709</v>
      </c>
      <c r="E138" s="1851" t="s">
        <v>2710</v>
      </c>
      <c r="F138" s="1851" t="s">
        <v>2711</v>
      </c>
      <c r="G138" s="1851" t="s">
        <v>30</v>
      </c>
      <c r="H138" s="1851" t="s">
        <v>30</v>
      </c>
      <c r="I138" s="1851" t="s">
        <v>812</v>
      </c>
    </row>
    <row customHeight="1" ht="11.25">
      <c r="A139" s="1851" t="s">
        <v>2249</v>
      </c>
      <c r="B139" s="1851" t="s">
        <v>16</v>
      </c>
      <c r="C139" s="1851" t="s">
        <v>2712</v>
      </c>
      <c r="D139" s="1851" t="s">
        <v>2713</v>
      </c>
      <c r="E139" s="1851" t="s">
        <v>2714</v>
      </c>
      <c r="F139" s="1851" t="s">
        <v>53</v>
      </c>
      <c r="G139" s="1851" t="s">
        <v>30</v>
      </c>
      <c r="H139" s="1851" t="s">
        <v>30</v>
      </c>
      <c r="I139" s="1851" t="s">
        <v>812</v>
      </c>
    </row>
    <row customHeight="1" ht="11.25">
      <c r="A140" s="1851" t="s">
        <v>2249</v>
      </c>
      <c r="B140" s="1851" t="s">
        <v>16</v>
      </c>
      <c r="C140" s="1851" t="s">
        <v>2715</v>
      </c>
      <c r="D140" s="1851" t="s">
        <v>2716</v>
      </c>
      <c r="E140" s="1851" t="s">
        <v>2717</v>
      </c>
      <c r="F140" s="1851" t="s">
        <v>53</v>
      </c>
      <c r="G140" s="1851" t="s">
        <v>30</v>
      </c>
      <c r="H140" s="1851" t="s">
        <v>30</v>
      </c>
      <c r="I140" s="1851" t="s">
        <v>812</v>
      </c>
    </row>
    <row customHeight="1" ht="11.25">
      <c r="A141" s="1851" t="s">
        <v>2249</v>
      </c>
      <c r="B141" s="1851" t="s">
        <v>16</v>
      </c>
      <c r="C141" s="1851" t="s">
        <v>2718</v>
      </c>
      <c r="D141" s="1851" t="s">
        <v>2719</v>
      </c>
      <c r="E141" s="1851" t="s">
        <v>2720</v>
      </c>
      <c r="F141" s="1851" t="s">
        <v>2314</v>
      </c>
      <c r="G141" s="1851" t="s">
        <v>30</v>
      </c>
      <c r="H141" s="1851" t="s">
        <v>30</v>
      </c>
      <c r="I141" s="1851" t="s">
        <v>812</v>
      </c>
    </row>
    <row customHeight="1" ht="11.25">
      <c r="A142" s="1851" t="s">
        <v>2249</v>
      </c>
      <c r="B142" s="1851" t="s">
        <v>16</v>
      </c>
      <c r="C142" s="1851" t="s">
        <v>2721</v>
      </c>
      <c r="D142" s="1851" t="s">
        <v>2722</v>
      </c>
      <c r="E142" s="1851" t="s">
        <v>2723</v>
      </c>
      <c r="F142" s="1851" t="s">
        <v>2641</v>
      </c>
      <c r="G142" s="1851" t="s">
        <v>30</v>
      </c>
      <c r="H142" s="1851" t="s">
        <v>30</v>
      </c>
      <c r="I142" s="1851" t="s">
        <v>812</v>
      </c>
    </row>
    <row customHeight="1" ht="11.25">
      <c r="A143" s="1851" t="s">
        <v>2249</v>
      </c>
      <c r="B143" s="1851" t="s">
        <v>16</v>
      </c>
      <c r="C143" s="1851" t="s">
        <v>2724</v>
      </c>
      <c r="D143" s="1851" t="s">
        <v>2725</v>
      </c>
      <c r="E143" s="1851" t="s">
        <v>2726</v>
      </c>
      <c r="F143" s="1851" t="s">
        <v>2268</v>
      </c>
      <c r="G143" s="1851" t="s">
        <v>30</v>
      </c>
      <c r="H143" s="1851" t="s">
        <v>30</v>
      </c>
      <c r="I143" s="1851" t="s">
        <v>812</v>
      </c>
    </row>
    <row customHeight="1" ht="11.25">
      <c r="A144" s="1851" t="s">
        <v>2249</v>
      </c>
      <c r="B144" s="1851" t="s">
        <v>16</v>
      </c>
      <c r="C144" s="1851" t="s">
        <v>2727</v>
      </c>
      <c r="D144" s="1851" t="s">
        <v>2728</v>
      </c>
      <c r="E144" s="1851" t="s">
        <v>2729</v>
      </c>
      <c r="F144" s="1851" t="s">
        <v>2291</v>
      </c>
      <c r="G144" s="1851" t="s">
        <v>30</v>
      </c>
      <c r="H144" s="1851" t="s">
        <v>30</v>
      </c>
      <c r="I144" s="1851" t="s">
        <v>812</v>
      </c>
    </row>
    <row customHeight="1" ht="11.25">
      <c r="A145" s="1851" t="s">
        <v>2249</v>
      </c>
      <c r="B145" s="1851" t="s">
        <v>16</v>
      </c>
      <c r="C145" s="1851" t="s">
        <v>2730</v>
      </c>
      <c r="D145" s="1851" t="s">
        <v>2731</v>
      </c>
      <c r="E145" s="1851" t="s">
        <v>2732</v>
      </c>
      <c r="F145" s="1851" t="s">
        <v>2349</v>
      </c>
      <c r="G145" s="1851" t="s">
        <v>30</v>
      </c>
      <c r="H145" s="1851" t="s">
        <v>30</v>
      </c>
      <c r="I145" s="1851" t="s">
        <v>812</v>
      </c>
    </row>
    <row customHeight="1" ht="11.25">
      <c r="A146" s="1851" t="s">
        <v>2249</v>
      </c>
      <c r="B146" s="1851" t="s">
        <v>16</v>
      </c>
      <c r="C146" s="1851" t="s">
        <v>2733</v>
      </c>
      <c r="D146" s="1851" t="s">
        <v>2734</v>
      </c>
      <c r="E146" s="1851" t="s">
        <v>2735</v>
      </c>
      <c r="F146" s="1851" t="s">
        <v>2440</v>
      </c>
      <c r="G146" s="1851" t="s">
        <v>30</v>
      </c>
      <c r="H146" s="1851" t="s">
        <v>30</v>
      </c>
      <c r="I146" s="1851" t="s">
        <v>812</v>
      </c>
    </row>
    <row customHeight="1" ht="11.25">
      <c r="A147" s="1851" t="s">
        <v>2249</v>
      </c>
      <c r="B147" s="1851" t="s">
        <v>16</v>
      </c>
      <c r="C147" s="1851" t="s">
        <v>2736</v>
      </c>
      <c r="D147" s="1851" t="s">
        <v>2737</v>
      </c>
      <c r="E147" s="1851" t="s">
        <v>2738</v>
      </c>
      <c r="F147" s="1851" t="s">
        <v>2264</v>
      </c>
      <c r="G147" s="1851" t="s">
        <v>30</v>
      </c>
      <c r="H147" s="1851" t="s">
        <v>30</v>
      </c>
      <c r="I147" s="1851" t="s">
        <v>812</v>
      </c>
    </row>
    <row customHeight="1" ht="11.25">
      <c r="A148" s="1851" t="s">
        <v>2249</v>
      </c>
      <c r="B148" s="1851" t="s">
        <v>16</v>
      </c>
      <c r="C148" s="1851" t="s">
        <v>2739</v>
      </c>
      <c r="D148" s="1851" t="s">
        <v>2737</v>
      </c>
      <c r="E148" s="1851" t="s">
        <v>2738</v>
      </c>
      <c r="F148" s="1851" t="s">
        <v>2280</v>
      </c>
      <c r="G148" s="1851" t="s">
        <v>30</v>
      </c>
      <c r="H148" s="1851" t="s">
        <v>30</v>
      </c>
      <c r="I148" s="1851" t="s">
        <v>812</v>
      </c>
    </row>
    <row customHeight="1" ht="11.25">
      <c r="A149" s="1851" t="s">
        <v>2249</v>
      </c>
      <c r="B149" s="1851" t="s">
        <v>16</v>
      </c>
      <c r="C149" s="1851" t="s">
        <v>2740</v>
      </c>
      <c r="D149" s="1851" t="s">
        <v>2741</v>
      </c>
      <c r="E149" s="1851" t="s">
        <v>2742</v>
      </c>
      <c r="F149" s="1851" t="s">
        <v>2253</v>
      </c>
      <c r="G149" s="1851" t="s">
        <v>30</v>
      </c>
      <c r="H149" s="1851" t="s">
        <v>30</v>
      </c>
      <c r="I149" s="1851" t="s">
        <v>812</v>
      </c>
    </row>
    <row customHeight="1" ht="11.25">
      <c r="A150" s="1851" t="s">
        <v>2249</v>
      </c>
      <c r="B150" s="1851" t="s">
        <v>16</v>
      </c>
      <c r="C150" s="1851" t="s">
        <v>2743</v>
      </c>
      <c r="D150" s="1851" t="s">
        <v>2744</v>
      </c>
      <c r="E150" s="1851" t="s">
        <v>2745</v>
      </c>
      <c r="F150" s="1851" t="s">
        <v>53</v>
      </c>
      <c r="G150" s="1851" t="s">
        <v>30</v>
      </c>
      <c r="H150" s="1851" t="s">
        <v>30</v>
      </c>
      <c r="I150" s="1851" t="s">
        <v>812</v>
      </c>
    </row>
    <row customHeight="1" ht="11.25">
      <c r="A151" s="1851" t="s">
        <v>2249</v>
      </c>
      <c r="B151" s="1851" t="s">
        <v>16</v>
      </c>
      <c r="C151" s="1851" t="s">
        <v>2746</v>
      </c>
      <c r="D151" s="1851" t="s">
        <v>2747</v>
      </c>
      <c r="E151" s="1851" t="s">
        <v>2748</v>
      </c>
      <c r="F151" s="1851" t="s">
        <v>2641</v>
      </c>
      <c r="G151" s="1851" t="s">
        <v>30</v>
      </c>
      <c r="H151" s="1851" t="s">
        <v>30</v>
      </c>
      <c r="I151" s="1851" t="s">
        <v>812</v>
      </c>
    </row>
    <row customHeight="1" ht="11.25">
      <c r="A152" s="1851" t="s">
        <v>2249</v>
      </c>
      <c r="B152" s="1851" t="s">
        <v>16</v>
      </c>
      <c r="C152" s="1851" t="s">
        <v>2749</v>
      </c>
      <c r="D152" s="1851" t="s">
        <v>2750</v>
      </c>
      <c r="E152" s="1851" t="s">
        <v>2751</v>
      </c>
      <c r="F152" s="1851" t="s">
        <v>2276</v>
      </c>
      <c r="G152" s="1851" t="s">
        <v>30</v>
      </c>
      <c r="H152" s="1851" t="s">
        <v>30</v>
      </c>
      <c r="I152" s="1851" t="s">
        <v>812</v>
      </c>
    </row>
    <row customHeight="1" ht="11.25">
      <c r="A153" s="1851" t="s">
        <v>2249</v>
      </c>
      <c r="B153" s="1851" t="s">
        <v>16</v>
      </c>
      <c r="C153" s="1851" t="s">
        <v>2752</v>
      </c>
      <c r="D153" s="1851" t="s">
        <v>2753</v>
      </c>
      <c r="E153" s="1851" t="s">
        <v>2754</v>
      </c>
      <c r="F153" s="1851" t="s">
        <v>2641</v>
      </c>
      <c r="G153" s="1851" t="s">
        <v>30</v>
      </c>
      <c r="H153" s="1851" t="s">
        <v>30</v>
      </c>
      <c r="I153" s="1851" t="s">
        <v>812</v>
      </c>
    </row>
    <row customHeight="1" ht="11.25">
      <c r="A154" s="1851" t="s">
        <v>2249</v>
      </c>
      <c r="B154" s="1851" t="s">
        <v>16</v>
      </c>
      <c r="C154" s="1851" t="s">
        <v>2755</v>
      </c>
      <c r="D154" s="1851" t="s">
        <v>2756</v>
      </c>
      <c r="E154" s="1851" t="s">
        <v>2757</v>
      </c>
      <c r="F154" s="1851" t="s">
        <v>53</v>
      </c>
      <c r="G154" s="1851" t="s">
        <v>2758</v>
      </c>
      <c r="H154" s="1851" t="s">
        <v>30</v>
      </c>
      <c r="I154" s="1851" t="s">
        <v>812</v>
      </c>
    </row>
    <row customHeight="1" ht="11.25">
      <c r="A155" s="1851" t="s">
        <v>2249</v>
      </c>
      <c r="B155" s="1851" t="s">
        <v>16</v>
      </c>
      <c r="C155" s="1851" t="s">
        <v>2759</v>
      </c>
      <c r="D155" s="1851" t="s">
        <v>2760</v>
      </c>
      <c r="E155" s="1851" t="s">
        <v>2761</v>
      </c>
      <c r="F155" s="1851" t="s">
        <v>2287</v>
      </c>
      <c r="G155" s="1851" t="s">
        <v>30</v>
      </c>
      <c r="H155" s="1851" t="s">
        <v>30</v>
      </c>
      <c r="I155" s="1851" t="s">
        <v>812</v>
      </c>
    </row>
    <row customHeight="1" ht="11.25">
      <c r="A156" s="1851" t="s">
        <v>2249</v>
      </c>
      <c r="B156" s="1851" t="s">
        <v>16</v>
      </c>
      <c r="C156" s="1851" t="s">
        <v>2762</v>
      </c>
      <c r="D156" s="1851" t="s">
        <v>2763</v>
      </c>
      <c r="E156" s="1851" t="s">
        <v>2764</v>
      </c>
      <c r="F156" s="1851" t="s">
        <v>2391</v>
      </c>
      <c r="G156" s="1851" t="s">
        <v>30</v>
      </c>
      <c r="H156" s="1851" t="s">
        <v>30</v>
      </c>
      <c r="I156" s="1851" t="s">
        <v>812</v>
      </c>
    </row>
    <row customHeight="1" ht="11.25">
      <c r="A157" s="1851" t="s">
        <v>2249</v>
      </c>
      <c r="B157" s="1851" t="s">
        <v>16</v>
      </c>
      <c r="C157" s="1851" t="s">
        <v>2765</v>
      </c>
      <c r="D157" s="1851" t="s">
        <v>2766</v>
      </c>
      <c r="E157" s="1851" t="s">
        <v>51</v>
      </c>
      <c r="F157" s="1851" t="s">
        <v>2767</v>
      </c>
      <c r="G157" s="1851" t="s">
        <v>30</v>
      </c>
      <c r="H157" s="1851" t="s">
        <v>30</v>
      </c>
      <c r="I157" s="1851" t="s">
        <v>812</v>
      </c>
    </row>
    <row customHeight="1" ht="11.25">
      <c r="A158" s="1851" t="s">
        <v>2249</v>
      </c>
      <c r="B158" s="1851" t="s">
        <v>16</v>
      </c>
      <c r="C158" s="1851" t="s">
        <v>13</v>
      </c>
      <c r="D158" s="1851" t="s">
        <v>48</v>
      </c>
      <c r="E158" s="1851" t="s">
        <v>51</v>
      </c>
      <c r="F158" s="1851" t="s">
        <v>53</v>
      </c>
      <c r="G158" s="1851" t="s">
        <v>30</v>
      </c>
      <c r="H158" s="1851" t="s">
        <v>30</v>
      </c>
      <c r="I158" s="1851" t="s">
        <v>812</v>
      </c>
    </row>
    <row customHeight="1" ht="11.25">
      <c r="A159" s="1851" t="s">
        <v>2249</v>
      </c>
      <c r="B159" s="1851" t="s">
        <v>16</v>
      </c>
      <c r="C159" s="1851" t="s">
        <v>2768</v>
      </c>
      <c r="D159" s="1851" t="s">
        <v>2769</v>
      </c>
      <c r="E159" s="1851" t="s">
        <v>2770</v>
      </c>
      <c r="F159" s="1851" t="s">
        <v>2291</v>
      </c>
      <c r="G159" s="1851" t="s">
        <v>30</v>
      </c>
      <c r="H159" s="1851" t="s">
        <v>30</v>
      </c>
      <c r="I159" s="1851" t="s">
        <v>812</v>
      </c>
    </row>
    <row customHeight="1" ht="11.25">
      <c r="A160" s="1851" t="s">
        <v>2249</v>
      </c>
      <c r="B160" s="1851" t="s">
        <v>16</v>
      </c>
      <c r="C160" s="1851" t="s">
        <v>2771</v>
      </c>
      <c r="D160" s="1851" t="s">
        <v>2772</v>
      </c>
      <c r="E160" s="1851" t="s">
        <v>2773</v>
      </c>
      <c r="F160" s="1851" t="s">
        <v>2253</v>
      </c>
      <c r="G160" s="1851" t="s">
        <v>30</v>
      </c>
      <c r="H160" s="1851" t="s">
        <v>30</v>
      </c>
      <c r="I160" s="1851" t="s">
        <v>812</v>
      </c>
    </row>
    <row customHeight="1" ht="11.25">
      <c r="A161" s="1851" t="s">
        <v>2249</v>
      </c>
      <c r="B161" s="1851" t="s">
        <v>16</v>
      </c>
      <c r="C161" s="1851" t="s">
        <v>2774</v>
      </c>
      <c r="D161" s="1851" t="s">
        <v>2775</v>
      </c>
      <c r="E161" s="1851" t="s">
        <v>2776</v>
      </c>
      <c r="F161" s="1851" t="s">
        <v>2445</v>
      </c>
      <c r="G161" s="1851" t="s">
        <v>30</v>
      </c>
      <c r="H161" s="1851" t="s">
        <v>30</v>
      </c>
      <c r="I161" s="1851" t="s">
        <v>812</v>
      </c>
    </row>
    <row customHeight="1" ht="11.25">
      <c r="A162" s="1851" t="s">
        <v>2249</v>
      </c>
      <c r="B162" s="1851" t="s">
        <v>16</v>
      </c>
      <c r="C162" s="1851" t="s">
        <v>2777</v>
      </c>
      <c r="D162" s="1851" t="s">
        <v>2778</v>
      </c>
      <c r="E162" s="1851" t="s">
        <v>2779</v>
      </c>
      <c r="F162" s="1851" t="s">
        <v>2445</v>
      </c>
      <c r="G162" s="1851" t="s">
        <v>30</v>
      </c>
      <c r="H162" s="1851" t="s">
        <v>30</v>
      </c>
      <c r="I162" s="1851" t="s">
        <v>812</v>
      </c>
    </row>
    <row customHeight="1" ht="11.25">
      <c r="A163" s="1851" t="s">
        <v>2249</v>
      </c>
      <c r="B163" s="1851" t="s">
        <v>16</v>
      </c>
      <c r="C163" s="1851" t="s">
        <v>2780</v>
      </c>
      <c r="D163" s="1851" t="s">
        <v>2781</v>
      </c>
      <c r="E163" s="1851" t="s">
        <v>2782</v>
      </c>
      <c r="F163" s="1851" t="s">
        <v>2260</v>
      </c>
      <c r="G163" s="1851" t="s">
        <v>30</v>
      </c>
      <c r="H163" s="1851" t="s">
        <v>30</v>
      </c>
      <c r="I163" s="1851" t="s">
        <v>812</v>
      </c>
    </row>
    <row customHeight="1" ht="11.25">
      <c r="A164" s="1851" t="s">
        <v>2249</v>
      </c>
      <c r="B164" s="1851" t="s">
        <v>16</v>
      </c>
      <c r="C164" s="1851" t="s">
        <v>2783</v>
      </c>
      <c r="D164" s="1851" t="s">
        <v>2784</v>
      </c>
      <c r="E164" s="1851" t="s">
        <v>2785</v>
      </c>
      <c r="F164" s="1851" t="s">
        <v>53</v>
      </c>
      <c r="G164" s="1851" t="s">
        <v>30</v>
      </c>
      <c r="H164" s="1851" t="s">
        <v>30</v>
      </c>
      <c r="I164" s="1851" t="s">
        <v>812</v>
      </c>
    </row>
    <row customHeight="1" ht="11.25">
      <c r="A165" s="1851" t="s">
        <v>2249</v>
      </c>
      <c r="B165" s="1851" t="s">
        <v>16</v>
      </c>
      <c r="C165" s="1851" t="s">
        <v>2786</v>
      </c>
      <c r="D165" s="1851" t="s">
        <v>2787</v>
      </c>
      <c r="E165" s="1851" t="s">
        <v>2788</v>
      </c>
      <c r="F165" s="1851" t="s">
        <v>2314</v>
      </c>
      <c r="G165" s="1851" t="s">
        <v>30</v>
      </c>
      <c r="H165" s="1851" t="s">
        <v>30</v>
      </c>
      <c r="I165" s="1851" t="s">
        <v>812</v>
      </c>
    </row>
    <row customHeight="1" ht="11.25">
      <c r="A166" s="1851" t="s">
        <v>2249</v>
      </c>
      <c r="B166" s="1851" t="s">
        <v>16</v>
      </c>
      <c r="C166" s="1851" t="s">
        <v>2789</v>
      </c>
      <c r="D166" s="1851" t="s">
        <v>2790</v>
      </c>
      <c r="E166" s="1851" t="s">
        <v>2791</v>
      </c>
      <c r="F166" s="1851" t="s">
        <v>2555</v>
      </c>
      <c r="G166" s="1851" t="s">
        <v>30</v>
      </c>
      <c r="H166" s="1851" t="s">
        <v>30</v>
      </c>
      <c r="I166" s="1851" t="s">
        <v>812</v>
      </c>
    </row>
    <row customHeight="1" ht="11.25">
      <c r="A167" s="1851" t="s">
        <v>2249</v>
      </c>
      <c r="B167" s="1851" t="s">
        <v>16</v>
      </c>
      <c r="C167" s="1851" t="s">
        <v>2792</v>
      </c>
      <c r="D167" s="1851" t="s">
        <v>2793</v>
      </c>
      <c r="E167" s="1851" t="s">
        <v>2794</v>
      </c>
      <c r="F167" s="1851" t="s">
        <v>2253</v>
      </c>
      <c r="G167" s="1851" t="s">
        <v>30</v>
      </c>
      <c r="H167" s="1851" t="s">
        <v>30</v>
      </c>
      <c r="I167" s="1851" t="s">
        <v>812</v>
      </c>
    </row>
    <row customHeight="1" ht="11.25">
      <c r="A168" s="1851" t="s">
        <v>2249</v>
      </c>
      <c r="B168" s="1851" t="s">
        <v>16</v>
      </c>
      <c r="C168" s="1851" t="s">
        <v>2795</v>
      </c>
      <c r="D168" s="1851" t="s">
        <v>2796</v>
      </c>
      <c r="E168" s="1851" t="s">
        <v>2797</v>
      </c>
      <c r="F168" s="1851" t="s">
        <v>2555</v>
      </c>
      <c r="G168" s="1851" t="s">
        <v>30</v>
      </c>
      <c r="H168" s="1851" t="s">
        <v>30</v>
      </c>
      <c r="I168" s="1851" t="s">
        <v>812</v>
      </c>
    </row>
    <row customHeight="1" ht="11.25">
      <c r="A169" s="1851" t="s">
        <v>2249</v>
      </c>
      <c r="B169" s="1851" t="s">
        <v>16</v>
      </c>
      <c r="C169" s="1851" t="s">
        <v>2798</v>
      </c>
      <c r="D169" s="1851" t="s">
        <v>2799</v>
      </c>
      <c r="E169" s="1851" t="s">
        <v>2800</v>
      </c>
      <c r="F169" s="1851" t="s">
        <v>2291</v>
      </c>
      <c r="G169" s="1851" t="s">
        <v>30</v>
      </c>
      <c r="H169" s="1851" t="s">
        <v>30</v>
      </c>
      <c r="I169" s="1851" t="s">
        <v>812</v>
      </c>
    </row>
    <row customHeight="1" ht="11.25">
      <c r="A170" s="1851" t="s">
        <v>2249</v>
      </c>
      <c r="B170" s="1851" t="s">
        <v>16</v>
      </c>
      <c r="C170" s="1851" t="s">
        <v>2801</v>
      </c>
      <c r="D170" s="1851" t="s">
        <v>2802</v>
      </c>
      <c r="E170" s="1851" t="s">
        <v>2803</v>
      </c>
      <c r="F170" s="1851" t="s">
        <v>2804</v>
      </c>
      <c r="G170" s="1851" t="s">
        <v>30</v>
      </c>
      <c r="H170" s="1851" t="s">
        <v>30</v>
      </c>
      <c r="I170" s="1851" t="s">
        <v>812</v>
      </c>
    </row>
    <row customHeight="1" ht="11.25">
      <c r="A171" s="1851" t="s">
        <v>2249</v>
      </c>
      <c r="B171" s="1851" t="s">
        <v>16</v>
      </c>
      <c r="C171" s="1851" t="s">
        <v>2805</v>
      </c>
      <c r="D171" s="1851" t="s">
        <v>2806</v>
      </c>
      <c r="E171" s="1851" t="s">
        <v>2807</v>
      </c>
      <c r="F171" s="1851" t="s">
        <v>53</v>
      </c>
      <c r="G171" s="1851" t="s">
        <v>30</v>
      </c>
      <c r="H171" s="1851" t="s">
        <v>30</v>
      </c>
      <c r="I171" s="1851" t="s">
        <v>812</v>
      </c>
    </row>
    <row customHeight="1" ht="11.25">
      <c r="A172" s="1851" t="s">
        <v>2249</v>
      </c>
      <c r="B172" s="1851" t="s">
        <v>16</v>
      </c>
      <c r="C172" s="1851" t="s">
        <v>2808</v>
      </c>
      <c r="D172" s="1851" t="s">
        <v>2809</v>
      </c>
      <c r="E172" s="1851" t="s">
        <v>2810</v>
      </c>
      <c r="F172" s="1851" t="s">
        <v>2280</v>
      </c>
      <c r="G172" s="1851" t="s">
        <v>30</v>
      </c>
      <c r="H172" s="1851" t="s">
        <v>30</v>
      </c>
      <c r="I172" s="1851" t="s">
        <v>812</v>
      </c>
    </row>
    <row customHeight="1" ht="11.25">
      <c r="A173" s="1851" t="s">
        <v>2249</v>
      </c>
      <c r="B173" s="1851" t="s">
        <v>16</v>
      </c>
      <c r="C173" s="1851" t="s">
        <v>2811</v>
      </c>
      <c r="D173" s="1851" t="s">
        <v>2812</v>
      </c>
      <c r="E173" s="1851" t="s">
        <v>2813</v>
      </c>
      <c r="F173" s="1851" t="s">
        <v>2814</v>
      </c>
      <c r="G173" s="1851" t="s">
        <v>30</v>
      </c>
      <c r="H173" s="1851" t="s">
        <v>30</v>
      </c>
      <c r="I173" s="1851" t="s">
        <v>812</v>
      </c>
    </row>
    <row customHeight="1" ht="11.25">
      <c r="A174" s="1851" t="s">
        <v>2249</v>
      </c>
      <c r="B174" s="1851" t="s">
        <v>16</v>
      </c>
      <c r="C174" s="1851" t="s">
        <v>2815</v>
      </c>
      <c r="D174" s="1851" t="s">
        <v>2816</v>
      </c>
      <c r="E174" s="1851" t="s">
        <v>2803</v>
      </c>
      <c r="F174" s="1851" t="s">
        <v>2465</v>
      </c>
      <c r="G174" s="1851" t="s">
        <v>30</v>
      </c>
      <c r="H174" s="1851" t="s">
        <v>30</v>
      </c>
      <c r="I174" s="1851" t="s">
        <v>812</v>
      </c>
    </row>
    <row customHeight="1" ht="11.25">
      <c r="A175" s="1851" t="s">
        <v>2249</v>
      </c>
      <c r="B175" s="1851" t="s">
        <v>16</v>
      </c>
      <c r="C175" s="1851" t="s">
        <v>2261</v>
      </c>
      <c r="D175" s="1851" t="s">
        <v>2262</v>
      </c>
      <c r="E175" s="1851" t="s">
        <v>2263</v>
      </c>
      <c r="F175" s="1851" t="s">
        <v>2264</v>
      </c>
      <c r="G175" s="1851" t="s">
        <v>30</v>
      </c>
      <c r="H175" s="1851" t="s">
        <v>30</v>
      </c>
      <c r="I175" s="1851" t="s">
        <v>898</v>
      </c>
    </row>
    <row customHeight="1" ht="11.25">
      <c r="A176" s="1851" t="s">
        <v>2249</v>
      </c>
      <c r="B176" s="1851" t="s">
        <v>16</v>
      </c>
      <c r="C176" s="1851" t="s">
        <v>2277</v>
      </c>
      <c r="D176" s="1851" t="s">
        <v>2278</v>
      </c>
      <c r="E176" s="1851" t="s">
        <v>2279</v>
      </c>
      <c r="F176" s="1851" t="s">
        <v>2280</v>
      </c>
      <c r="G176" s="1851" t="s">
        <v>30</v>
      </c>
      <c r="H176" s="1851" t="s">
        <v>30</v>
      </c>
      <c r="I176" s="1851" t="s">
        <v>898</v>
      </c>
    </row>
    <row customHeight="1" ht="11.25">
      <c r="A177" s="1851" t="s">
        <v>2249</v>
      </c>
      <c r="B177" s="1851" t="s">
        <v>16</v>
      </c>
      <c r="C177" s="1851" t="s">
        <v>2281</v>
      </c>
      <c r="D177" s="1851" t="s">
        <v>2282</v>
      </c>
      <c r="E177" s="1851" t="s">
        <v>2283</v>
      </c>
      <c r="F177" s="1851" t="s">
        <v>2284</v>
      </c>
      <c r="G177" s="1851" t="s">
        <v>2285</v>
      </c>
      <c r="H177" s="1851" t="s">
        <v>30</v>
      </c>
      <c r="I177" s="1851" t="s">
        <v>898</v>
      </c>
    </row>
    <row customHeight="1" ht="11.25">
      <c r="A178" s="1851" t="s">
        <v>2249</v>
      </c>
      <c r="B178" s="1851" t="s">
        <v>16</v>
      </c>
      <c r="C178" s="1851" t="s">
        <v>2286</v>
      </c>
      <c r="D178" s="1851" t="s">
        <v>2282</v>
      </c>
      <c r="E178" s="1851" t="s">
        <v>2283</v>
      </c>
      <c r="F178" s="1851" t="s">
        <v>2287</v>
      </c>
      <c r="G178" s="1851" t="s">
        <v>30</v>
      </c>
      <c r="H178" s="1851" t="s">
        <v>30</v>
      </c>
      <c r="I178" s="1851" t="s">
        <v>898</v>
      </c>
    </row>
    <row customHeight="1" ht="11.25">
      <c r="A179" s="1851" t="s">
        <v>2249</v>
      </c>
      <c r="B179" s="1851" t="s">
        <v>16</v>
      </c>
      <c r="C179" s="1851" t="s">
        <v>2288</v>
      </c>
      <c r="D179" s="1851" t="s">
        <v>2289</v>
      </c>
      <c r="E179" s="1851" t="s">
        <v>2290</v>
      </c>
      <c r="F179" s="1851" t="s">
        <v>2291</v>
      </c>
      <c r="G179" s="1851" t="s">
        <v>30</v>
      </c>
      <c r="H179" s="1851" t="s">
        <v>30</v>
      </c>
      <c r="I179" s="1851" t="s">
        <v>898</v>
      </c>
    </row>
    <row customHeight="1" ht="11.25">
      <c r="A180" s="1851" t="s">
        <v>2249</v>
      </c>
      <c r="B180" s="1851" t="s">
        <v>16</v>
      </c>
      <c r="C180" s="1851" t="s">
        <v>2322</v>
      </c>
      <c r="D180" s="1851" t="s">
        <v>2323</v>
      </c>
      <c r="E180" s="1851" t="s">
        <v>2324</v>
      </c>
      <c r="F180" s="1851" t="s">
        <v>2260</v>
      </c>
      <c r="G180" s="1851" t="s">
        <v>30</v>
      </c>
      <c r="H180" s="1851" t="s">
        <v>30</v>
      </c>
      <c r="I180" s="1851" t="s">
        <v>898</v>
      </c>
    </row>
    <row customHeight="1" ht="11.25">
      <c r="A181" s="1851" t="s">
        <v>2249</v>
      </c>
      <c r="B181" s="1851" t="s">
        <v>16</v>
      </c>
      <c r="C181" s="1851" t="s">
        <v>2333</v>
      </c>
      <c r="D181" s="1851" t="s">
        <v>2334</v>
      </c>
      <c r="E181" s="1851" t="s">
        <v>2335</v>
      </c>
      <c r="F181" s="1851" t="s">
        <v>2253</v>
      </c>
      <c r="G181" s="1851" t="s">
        <v>30</v>
      </c>
      <c r="H181" s="1851" t="s">
        <v>30</v>
      </c>
      <c r="I181" s="1851" t="s">
        <v>898</v>
      </c>
    </row>
    <row customHeight="1" ht="11.25">
      <c r="A182" s="1851" t="s">
        <v>2249</v>
      </c>
      <c r="B182" s="1851" t="s">
        <v>16</v>
      </c>
      <c r="C182" s="1851" t="s">
        <v>2362</v>
      </c>
      <c r="D182" s="1851" t="s">
        <v>2363</v>
      </c>
      <c r="E182" s="1851" t="s">
        <v>2364</v>
      </c>
      <c r="F182" s="1851" t="s">
        <v>2365</v>
      </c>
      <c r="G182" s="1851" t="s">
        <v>30</v>
      </c>
      <c r="H182" s="1851" t="s">
        <v>30</v>
      </c>
      <c r="I182" s="1851" t="s">
        <v>898</v>
      </c>
    </row>
    <row customHeight="1" ht="11.25">
      <c r="A183" s="1851" t="s">
        <v>2249</v>
      </c>
      <c r="B183" s="1851" t="s">
        <v>16</v>
      </c>
      <c r="C183" s="1851" t="s">
        <v>2392</v>
      </c>
      <c r="D183" s="1851" t="s">
        <v>2393</v>
      </c>
      <c r="E183" s="1851" t="s">
        <v>2394</v>
      </c>
      <c r="F183" s="1851" t="s">
        <v>2253</v>
      </c>
      <c r="G183" s="1851" t="s">
        <v>30</v>
      </c>
      <c r="H183" s="1851" t="s">
        <v>30</v>
      </c>
      <c r="I183" s="1851" t="s">
        <v>898</v>
      </c>
    </row>
    <row customHeight="1" ht="11.25">
      <c r="A184" s="1851" t="s">
        <v>2249</v>
      </c>
      <c r="B184" s="1851" t="s">
        <v>16</v>
      </c>
      <c r="C184" s="1851" t="s">
        <v>2398</v>
      </c>
      <c r="D184" s="1851" t="s">
        <v>2399</v>
      </c>
      <c r="E184" s="1851" t="s">
        <v>2283</v>
      </c>
      <c r="F184" s="1851" t="s">
        <v>2400</v>
      </c>
      <c r="G184" s="1851" t="s">
        <v>2401</v>
      </c>
      <c r="H184" s="1851" t="s">
        <v>30</v>
      </c>
      <c r="I184" s="1851" t="s">
        <v>898</v>
      </c>
    </row>
    <row customHeight="1" ht="11.25">
      <c r="A185" s="1851" t="s">
        <v>2249</v>
      </c>
      <c r="B185" s="1851" t="s">
        <v>16</v>
      </c>
      <c r="C185" s="1851" t="s">
        <v>2406</v>
      </c>
      <c r="D185" s="1851" t="s">
        <v>2407</v>
      </c>
      <c r="E185" s="1851" t="s">
        <v>2408</v>
      </c>
      <c r="F185" s="1851" t="s">
        <v>2291</v>
      </c>
      <c r="G185" s="1851" t="s">
        <v>30</v>
      </c>
      <c r="H185" s="1851" t="s">
        <v>30</v>
      </c>
      <c r="I185" s="1851" t="s">
        <v>898</v>
      </c>
    </row>
    <row customHeight="1" ht="11.25">
      <c r="A186" s="1851" t="s">
        <v>2249</v>
      </c>
      <c r="B186" s="1851" t="s">
        <v>16</v>
      </c>
      <c r="C186" s="1851" t="s">
        <v>2413</v>
      </c>
      <c r="D186" s="1851" t="s">
        <v>2414</v>
      </c>
      <c r="E186" s="1851" t="s">
        <v>2415</v>
      </c>
      <c r="F186" s="1851" t="s">
        <v>2260</v>
      </c>
      <c r="G186" s="1851" t="s">
        <v>30</v>
      </c>
      <c r="H186" s="1851" t="s">
        <v>30</v>
      </c>
      <c r="I186" s="1851" t="s">
        <v>898</v>
      </c>
    </row>
    <row customHeight="1" ht="11.25">
      <c r="A187" s="1851" t="s">
        <v>2249</v>
      </c>
      <c r="B187" s="1851" t="s">
        <v>16</v>
      </c>
      <c r="C187" s="1851" t="s">
        <v>2428</v>
      </c>
      <c r="D187" s="1851" t="s">
        <v>2429</v>
      </c>
      <c r="E187" s="1851" t="s">
        <v>2430</v>
      </c>
      <c r="F187" s="1851" t="s">
        <v>2318</v>
      </c>
      <c r="G187" s="1851" t="s">
        <v>30</v>
      </c>
      <c r="H187" s="1851" t="s">
        <v>30</v>
      </c>
      <c r="I187" s="1851" t="s">
        <v>898</v>
      </c>
    </row>
    <row customHeight="1" ht="11.25">
      <c r="A188" s="1851" t="s">
        <v>2249</v>
      </c>
      <c r="B188" s="1851" t="s">
        <v>16</v>
      </c>
      <c r="C188" s="1851" t="s">
        <v>30</v>
      </c>
      <c r="D188" s="1851" t="s">
        <v>2460</v>
      </c>
      <c r="E188" s="1851" t="s">
        <v>2461</v>
      </c>
      <c r="F188" s="1851" t="s">
        <v>2332</v>
      </c>
      <c r="G188" s="1851" t="s">
        <v>30</v>
      </c>
      <c r="H188" s="1851" t="s">
        <v>30</v>
      </c>
      <c r="I188" s="1851" t="s">
        <v>898</v>
      </c>
    </row>
    <row customHeight="1" ht="11.25">
      <c r="A189" s="1851" t="s">
        <v>2249</v>
      </c>
      <c r="B189" s="1851" t="s">
        <v>16</v>
      </c>
      <c r="C189" s="1851" t="s">
        <v>2466</v>
      </c>
      <c r="D189" s="1851" t="s">
        <v>2467</v>
      </c>
      <c r="E189" s="1851" t="s">
        <v>2468</v>
      </c>
      <c r="F189" s="1851" t="s">
        <v>2469</v>
      </c>
      <c r="G189" s="1851" t="s">
        <v>30</v>
      </c>
      <c r="H189" s="1851" t="s">
        <v>30</v>
      </c>
      <c r="I189" s="1851" t="s">
        <v>898</v>
      </c>
    </row>
    <row customHeight="1" ht="11.25">
      <c r="A190" s="1851" t="s">
        <v>2249</v>
      </c>
      <c r="B190" s="1851" t="s">
        <v>16</v>
      </c>
      <c r="C190" s="1851" t="s">
        <v>2470</v>
      </c>
      <c r="D190" s="1851" t="s">
        <v>2471</v>
      </c>
      <c r="E190" s="1851" t="s">
        <v>2472</v>
      </c>
      <c r="F190" s="1851" t="s">
        <v>2260</v>
      </c>
      <c r="G190" s="1851" t="s">
        <v>30</v>
      </c>
      <c r="H190" s="1851" t="s">
        <v>30</v>
      </c>
      <c r="I190" s="1851" t="s">
        <v>898</v>
      </c>
    </row>
    <row customHeight="1" ht="11.25">
      <c r="A191" s="1851" t="s">
        <v>2249</v>
      </c>
      <c r="B191" s="1851" t="s">
        <v>16</v>
      </c>
      <c r="C191" s="1851" t="s">
        <v>2513</v>
      </c>
      <c r="D191" s="1851" t="s">
        <v>2514</v>
      </c>
      <c r="E191" s="1851" t="s">
        <v>2515</v>
      </c>
      <c r="F191" s="1851" t="s">
        <v>2412</v>
      </c>
      <c r="G191" s="1851" t="s">
        <v>30</v>
      </c>
      <c r="H191" s="1851" t="s">
        <v>30</v>
      </c>
      <c r="I191" s="1851" t="s">
        <v>898</v>
      </c>
    </row>
    <row customHeight="1" ht="11.25">
      <c r="A192" s="1851" t="s">
        <v>2249</v>
      </c>
      <c r="B192" s="1851" t="s">
        <v>16</v>
      </c>
      <c r="C192" s="1851" t="s">
        <v>2525</v>
      </c>
      <c r="D192" s="1851" t="s">
        <v>2526</v>
      </c>
      <c r="E192" s="1851" t="s">
        <v>2527</v>
      </c>
      <c r="F192" s="1851" t="s">
        <v>2528</v>
      </c>
      <c r="G192" s="1851" t="s">
        <v>2529</v>
      </c>
      <c r="H192" s="1851" t="s">
        <v>30</v>
      </c>
      <c r="I192" s="1851" t="s">
        <v>898</v>
      </c>
    </row>
    <row customHeight="1" ht="11.25">
      <c r="A193" s="1851" t="s">
        <v>2249</v>
      </c>
      <c r="B193" s="1851" t="s">
        <v>16</v>
      </c>
      <c r="C193" s="1851" t="s">
        <v>2576</v>
      </c>
      <c r="D193" s="1851" t="s">
        <v>2577</v>
      </c>
      <c r="E193" s="1851" t="s">
        <v>2578</v>
      </c>
      <c r="F193" s="1851" t="s">
        <v>2276</v>
      </c>
      <c r="G193" s="1851" t="s">
        <v>30</v>
      </c>
      <c r="H193" s="1851" t="s">
        <v>30</v>
      </c>
      <c r="I193" s="1851" t="s">
        <v>898</v>
      </c>
    </row>
    <row customHeight="1" ht="11.25">
      <c r="A194" s="1851" t="s">
        <v>2249</v>
      </c>
      <c r="B194" s="1851" t="s">
        <v>16</v>
      </c>
      <c r="C194" s="1851" t="s">
        <v>2579</v>
      </c>
      <c r="D194" s="1851" t="s">
        <v>2580</v>
      </c>
      <c r="E194" s="1851" t="s">
        <v>2581</v>
      </c>
      <c r="F194" s="1851" t="s">
        <v>2349</v>
      </c>
      <c r="G194" s="1851" t="s">
        <v>30</v>
      </c>
      <c r="H194" s="1851" t="s">
        <v>30</v>
      </c>
      <c r="I194" s="1851" t="s">
        <v>898</v>
      </c>
    </row>
    <row customHeight="1" ht="11.25">
      <c r="A195" s="1851" t="s">
        <v>2249</v>
      </c>
      <c r="B195" s="1851" t="s">
        <v>16</v>
      </c>
      <c r="C195" s="1851" t="s">
        <v>2588</v>
      </c>
      <c r="D195" s="1851" t="s">
        <v>2589</v>
      </c>
      <c r="E195" s="1851" t="s">
        <v>2590</v>
      </c>
      <c r="F195" s="1851" t="s">
        <v>2591</v>
      </c>
      <c r="G195" s="1851" t="s">
        <v>2592</v>
      </c>
      <c r="H195" s="1851" t="s">
        <v>30</v>
      </c>
      <c r="I195" s="1851" t="s">
        <v>898</v>
      </c>
    </row>
    <row customHeight="1" ht="11.25">
      <c r="A196" s="1851" t="s">
        <v>2249</v>
      </c>
      <c r="B196" s="1851" t="s">
        <v>16</v>
      </c>
      <c r="C196" s="1851" t="s">
        <v>2593</v>
      </c>
      <c r="D196" s="1851" t="s">
        <v>2589</v>
      </c>
      <c r="E196" s="1851" t="s">
        <v>2590</v>
      </c>
      <c r="F196" s="1851" t="s">
        <v>2594</v>
      </c>
      <c r="G196" s="1851" t="s">
        <v>30</v>
      </c>
      <c r="H196" s="1851" t="s">
        <v>30</v>
      </c>
      <c r="I196" s="1851" t="s">
        <v>898</v>
      </c>
    </row>
    <row customHeight="1" ht="11.25">
      <c r="A197" s="1851" t="s">
        <v>2249</v>
      </c>
      <c r="B197" s="1851" t="s">
        <v>16</v>
      </c>
      <c r="C197" s="1851" t="s">
        <v>2595</v>
      </c>
      <c r="D197" s="1851" t="s">
        <v>2596</v>
      </c>
      <c r="E197" s="1851" t="s">
        <v>2597</v>
      </c>
      <c r="F197" s="1851" t="s">
        <v>2598</v>
      </c>
      <c r="G197" s="1851" t="s">
        <v>2599</v>
      </c>
      <c r="H197" s="1851" t="s">
        <v>30</v>
      </c>
      <c r="I197" s="1851" t="s">
        <v>898</v>
      </c>
    </row>
    <row customHeight="1" ht="11.25">
      <c r="A198" s="1851" t="s">
        <v>2249</v>
      </c>
      <c r="B198" s="1851" t="s">
        <v>16</v>
      </c>
      <c r="C198" s="1851" t="s">
        <v>2609</v>
      </c>
      <c r="D198" s="1851" t="s">
        <v>2610</v>
      </c>
      <c r="E198" s="1851" t="s">
        <v>2611</v>
      </c>
      <c r="F198" s="1851" t="s">
        <v>2264</v>
      </c>
      <c r="G198" s="1851" t="s">
        <v>30</v>
      </c>
      <c r="H198" s="1851" t="s">
        <v>30</v>
      </c>
      <c r="I198" s="1851" t="s">
        <v>898</v>
      </c>
    </row>
    <row customHeight="1" ht="11.25">
      <c r="A199" s="1851" t="s">
        <v>2249</v>
      </c>
      <c r="B199" s="1851" t="s">
        <v>16</v>
      </c>
      <c r="C199" s="1851" t="s">
        <v>2612</v>
      </c>
      <c r="D199" s="1851" t="s">
        <v>2613</v>
      </c>
      <c r="E199" s="1851" t="s">
        <v>2614</v>
      </c>
      <c r="F199" s="1851" t="s">
        <v>2268</v>
      </c>
      <c r="G199" s="1851" t="s">
        <v>2615</v>
      </c>
      <c r="H199" s="1851" t="s">
        <v>30</v>
      </c>
      <c r="I199" s="1851" t="s">
        <v>898</v>
      </c>
    </row>
    <row customHeight="1" ht="11.25">
      <c r="A200" s="1851" t="s">
        <v>2249</v>
      </c>
      <c r="B200" s="1851" t="s">
        <v>16</v>
      </c>
      <c r="C200" s="1851" t="s">
        <v>2623</v>
      </c>
      <c r="D200" s="1851" t="s">
        <v>2624</v>
      </c>
      <c r="E200" s="1851" t="s">
        <v>2625</v>
      </c>
      <c r="F200" s="1851" t="s">
        <v>2332</v>
      </c>
      <c r="G200" s="1851" t="s">
        <v>30</v>
      </c>
      <c r="H200" s="1851" t="s">
        <v>30</v>
      </c>
      <c r="I200" s="1851" t="s">
        <v>898</v>
      </c>
    </row>
    <row customHeight="1" ht="11.25">
      <c r="A201" s="1851" t="s">
        <v>2249</v>
      </c>
      <c r="B201" s="1851" t="s">
        <v>16</v>
      </c>
      <c r="C201" s="1851" t="s">
        <v>2635</v>
      </c>
      <c r="D201" s="1851" t="s">
        <v>2636</v>
      </c>
      <c r="E201" s="1851" t="s">
        <v>2637</v>
      </c>
      <c r="F201" s="1851" t="s">
        <v>2291</v>
      </c>
      <c r="G201" s="1851" t="s">
        <v>30</v>
      </c>
      <c r="H201" s="1851" t="s">
        <v>30</v>
      </c>
      <c r="I201" s="1851" t="s">
        <v>898</v>
      </c>
    </row>
    <row customHeight="1" ht="11.25">
      <c r="A202" s="1851" t="s">
        <v>2249</v>
      </c>
      <c r="B202" s="1851" t="s">
        <v>16</v>
      </c>
      <c r="C202" s="1851" t="s">
        <v>2638</v>
      </c>
      <c r="D202" s="1851" t="s">
        <v>2639</v>
      </c>
      <c r="E202" s="1851" t="s">
        <v>2640</v>
      </c>
      <c r="F202" s="1851" t="s">
        <v>2641</v>
      </c>
      <c r="G202" s="1851" t="s">
        <v>30</v>
      </c>
      <c r="H202" s="1851" t="s">
        <v>30</v>
      </c>
      <c r="I202" s="1851" t="s">
        <v>898</v>
      </c>
    </row>
    <row customHeight="1" ht="11.25">
      <c r="A203" s="1851" t="s">
        <v>2249</v>
      </c>
      <c r="B203" s="1851" t="s">
        <v>16</v>
      </c>
      <c r="C203" s="1851" t="s">
        <v>2663</v>
      </c>
      <c r="D203" s="1851" t="s">
        <v>2664</v>
      </c>
      <c r="E203" s="1851" t="s">
        <v>2665</v>
      </c>
      <c r="F203" s="1851" t="s">
        <v>2641</v>
      </c>
      <c r="G203" s="1851" t="s">
        <v>30</v>
      </c>
      <c r="H203" s="1851" t="s">
        <v>30</v>
      </c>
      <c r="I203" s="1851" t="s">
        <v>898</v>
      </c>
    </row>
    <row customHeight="1" ht="11.25">
      <c r="A204" s="1851" t="s">
        <v>2249</v>
      </c>
      <c r="B204" s="1851" t="s">
        <v>16</v>
      </c>
      <c r="C204" s="1851" t="s">
        <v>2670</v>
      </c>
      <c r="D204" s="1851" t="s">
        <v>2671</v>
      </c>
      <c r="E204" s="1851" t="s">
        <v>2672</v>
      </c>
      <c r="F204" s="1851" t="s">
        <v>2268</v>
      </c>
      <c r="G204" s="1851" t="s">
        <v>30</v>
      </c>
      <c r="H204" s="1851" t="s">
        <v>30</v>
      </c>
      <c r="I204" s="1851" t="s">
        <v>898</v>
      </c>
    </row>
    <row customHeight="1" ht="11.25">
      <c r="A205" s="1851" t="s">
        <v>2249</v>
      </c>
      <c r="B205" s="1851" t="s">
        <v>16</v>
      </c>
      <c r="C205" s="1851" t="s">
        <v>2693</v>
      </c>
      <c r="D205" s="1851" t="s">
        <v>2694</v>
      </c>
      <c r="E205" s="1851" t="s">
        <v>2695</v>
      </c>
      <c r="F205" s="1851" t="s">
        <v>2440</v>
      </c>
      <c r="G205" s="1851" t="s">
        <v>30</v>
      </c>
      <c r="H205" s="1851" t="s">
        <v>30</v>
      </c>
      <c r="I205" s="1851" t="s">
        <v>898</v>
      </c>
    </row>
    <row customHeight="1" ht="11.25">
      <c r="A206" s="1851" t="s">
        <v>2249</v>
      </c>
      <c r="B206" s="1851" t="s">
        <v>16</v>
      </c>
      <c r="C206" s="1851" t="s">
        <v>2702</v>
      </c>
      <c r="D206" s="1851" t="s">
        <v>2703</v>
      </c>
      <c r="E206" s="1851" t="s">
        <v>2704</v>
      </c>
      <c r="F206" s="1851" t="s">
        <v>2332</v>
      </c>
      <c r="G206" s="1851" t="s">
        <v>30</v>
      </c>
      <c r="H206" s="1851" t="s">
        <v>30</v>
      </c>
      <c r="I206" s="1851" t="s">
        <v>898</v>
      </c>
    </row>
    <row customHeight="1" ht="11.25">
      <c r="A207" s="1851" t="s">
        <v>2249</v>
      </c>
      <c r="B207" s="1851" t="s">
        <v>16</v>
      </c>
      <c r="C207" s="1851" t="s">
        <v>2736</v>
      </c>
      <c r="D207" s="1851" t="s">
        <v>2737</v>
      </c>
      <c r="E207" s="1851" t="s">
        <v>2738</v>
      </c>
      <c r="F207" s="1851" t="s">
        <v>2264</v>
      </c>
      <c r="G207" s="1851" t="s">
        <v>30</v>
      </c>
      <c r="H207" s="1851" t="s">
        <v>30</v>
      </c>
      <c r="I207" s="1851" t="s">
        <v>898</v>
      </c>
    </row>
    <row customHeight="1" ht="11.25">
      <c r="A208" s="1851" t="s">
        <v>2249</v>
      </c>
      <c r="B208" s="1851" t="s">
        <v>16</v>
      </c>
      <c r="C208" s="1851" t="s">
        <v>2743</v>
      </c>
      <c r="D208" s="1851" t="s">
        <v>2744</v>
      </c>
      <c r="E208" s="1851" t="s">
        <v>2745</v>
      </c>
      <c r="F208" s="1851" t="s">
        <v>53</v>
      </c>
      <c r="G208" s="1851" t="s">
        <v>30</v>
      </c>
      <c r="H208" s="1851" t="s">
        <v>30</v>
      </c>
      <c r="I208" s="1851" t="s">
        <v>898</v>
      </c>
    </row>
    <row customHeight="1" ht="11.25">
      <c r="A209" s="1851" t="s">
        <v>2249</v>
      </c>
      <c r="B209" s="1851" t="s">
        <v>16</v>
      </c>
      <c r="C209" s="1851" t="s">
        <v>2746</v>
      </c>
      <c r="D209" s="1851" t="s">
        <v>2747</v>
      </c>
      <c r="E209" s="1851" t="s">
        <v>2748</v>
      </c>
      <c r="F209" s="1851" t="s">
        <v>2641</v>
      </c>
      <c r="G209" s="1851" t="s">
        <v>30</v>
      </c>
      <c r="H209" s="1851" t="s">
        <v>30</v>
      </c>
      <c r="I209" s="1851" t="s">
        <v>898</v>
      </c>
    </row>
    <row customHeight="1" ht="11.25">
      <c r="A210" s="1851" t="s">
        <v>2249</v>
      </c>
      <c r="B210" s="1851" t="s">
        <v>16</v>
      </c>
      <c r="C210" s="1851" t="s">
        <v>2762</v>
      </c>
      <c r="D210" s="1851" t="s">
        <v>2763</v>
      </c>
      <c r="E210" s="1851" t="s">
        <v>2764</v>
      </c>
      <c r="F210" s="1851" t="s">
        <v>2391</v>
      </c>
      <c r="G210" s="1851" t="s">
        <v>30</v>
      </c>
      <c r="H210" s="1851" t="s">
        <v>30</v>
      </c>
      <c r="I210" s="1851" t="s">
        <v>898</v>
      </c>
    </row>
    <row customHeight="1" ht="11.25">
      <c r="A211" s="1851" t="s">
        <v>2249</v>
      </c>
      <c r="B211" s="1851" t="s">
        <v>16</v>
      </c>
      <c r="C211" s="1851" t="s">
        <v>13</v>
      </c>
      <c r="D211" s="1851" t="s">
        <v>48</v>
      </c>
      <c r="E211" s="1851" t="s">
        <v>51</v>
      </c>
      <c r="F211" s="1851" t="s">
        <v>53</v>
      </c>
      <c r="G211" s="1851" t="s">
        <v>30</v>
      </c>
      <c r="H211" s="1851" t="s">
        <v>30</v>
      </c>
      <c r="I211" s="1851" t="s">
        <v>898</v>
      </c>
    </row>
    <row customHeight="1" ht="11.25">
      <c r="A212" s="1851" t="s">
        <v>2249</v>
      </c>
      <c r="B212" s="1851" t="s">
        <v>16</v>
      </c>
      <c r="C212" s="1851" t="s">
        <v>2771</v>
      </c>
      <c r="D212" s="1851" t="s">
        <v>2772</v>
      </c>
      <c r="E212" s="1851" t="s">
        <v>2773</v>
      </c>
      <c r="F212" s="1851" t="s">
        <v>2253</v>
      </c>
      <c r="G212" s="1851" t="s">
        <v>30</v>
      </c>
      <c r="H212" s="1851" t="s">
        <v>30</v>
      </c>
      <c r="I212" s="1851" t="s">
        <v>898</v>
      </c>
    </row>
    <row customHeight="1" ht="11.25">
      <c r="A213" s="1851" t="s">
        <v>2249</v>
      </c>
      <c r="B213" s="1851" t="s">
        <v>16</v>
      </c>
      <c r="C213" s="1851" t="s">
        <v>2774</v>
      </c>
      <c r="D213" s="1851" t="s">
        <v>2775</v>
      </c>
      <c r="E213" s="1851" t="s">
        <v>2776</v>
      </c>
      <c r="F213" s="1851" t="s">
        <v>2445</v>
      </c>
      <c r="G213" s="1851" t="s">
        <v>30</v>
      </c>
      <c r="H213" s="1851" t="s">
        <v>30</v>
      </c>
      <c r="I213" s="1851" t="s">
        <v>898</v>
      </c>
    </row>
    <row customHeight="1" ht="11.25">
      <c r="A214" s="1851" t="s">
        <v>2249</v>
      </c>
      <c r="B214" s="1851" t="s">
        <v>16</v>
      </c>
      <c r="C214" s="1851" t="s">
        <v>2786</v>
      </c>
      <c r="D214" s="1851" t="s">
        <v>2787</v>
      </c>
      <c r="E214" s="1851" t="s">
        <v>2788</v>
      </c>
      <c r="F214" s="1851" t="s">
        <v>2314</v>
      </c>
      <c r="G214" s="1851" t="s">
        <v>30</v>
      </c>
      <c r="H214" s="1851" t="s">
        <v>30</v>
      </c>
      <c r="I214" s="1851" t="s">
        <v>898</v>
      </c>
    </row>
    <row customHeight="1" ht="11.25">
      <c r="A215" s="1851" t="s">
        <v>2249</v>
      </c>
      <c r="B215" s="1851" t="s">
        <v>16</v>
      </c>
      <c r="C215" s="1851" t="s">
        <v>2795</v>
      </c>
      <c r="D215" s="1851" t="s">
        <v>2796</v>
      </c>
      <c r="E215" s="1851" t="s">
        <v>2797</v>
      </c>
      <c r="F215" s="1851" t="s">
        <v>2555</v>
      </c>
      <c r="G215" s="1851" t="s">
        <v>30</v>
      </c>
      <c r="H215" s="1851" t="s">
        <v>30</v>
      </c>
      <c r="I215" s="1851" t="s">
        <v>898</v>
      </c>
    </row>
    <row customHeight="1" ht="11.25">
      <c r="A216" s="1851" t="s">
        <v>2249</v>
      </c>
      <c r="B216" s="1851" t="s">
        <v>16</v>
      </c>
      <c r="C216" s="1851" t="s">
        <v>2801</v>
      </c>
      <c r="D216" s="1851" t="s">
        <v>2802</v>
      </c>
      <c r="E216" s="1851" t="s">
        <v>2803</v>
      </c>
      <c r="F216" s="1851" t="s">
        <v>2804</v>
      </c>
      <c r="G216" s="1851" t="s">
        <v>30</v>
      </c>
      <c r="H216" s="1851" t="s">
        <v>30</v>
      </c>
      <c r="I216" s="1851" t="s">
        <v>898</v>
      </c>
    </row>
    <row customHeight="1" ht="11.25">
      <c r="A217" s="1851" t="s">
        <v>2249</v>
      </c>
      <c r="B217" s="1851" t="s">
        <v>16</v>
      </c>
      <c r="C217" s="1851" t="s">
        <v>2815</v>
      </c>
      <c r="D217" s="1851" t="s">
        <v>2816</v>
      </c>
      <c r="E217" s="1851" t="s">
        <v>2803</v>
      </c>
      <c r="F217" s="1851" t="s">
        <v>2465</v>
      </c>
      <c r="G217" s="1851" t="s">
        <v>30</v>
      </c>
      <c r="H217" s="1851" t="s">
        <v>30</v>
      </c>
      <c r="I217" s="1851" t="s">
        <v>898</v>
      </c>
    </row>
    <row customHeight="1" ht="11.25">
      <c r="A218" s="1851" t="s">
        <v>2249</v>
      </c>
      <c r="B218" s="1851" t="s">
        <v>16</v>
      </c>
      <c r="C218" s="1851" t="s">
        <v>2250</v>
      </c>
      <c r="D218" s="1851" t="s">
        <v>2251</v>
      </c>
      <c r="E218" s="1851" t="s">
        <v>2252</v>
      </c>
      <c r="F218" s="1851" t="s">
        <v>2253</v>
      </c>
      <c r="G218" s="1851" t="s">
        <v>30</v>
      </c>
      <c r="H218" s="1851" t="s">
        <v>30</v>
      </c>
      <c r="I218" s="1851" t="s">
        <v>858</v>
      </c>
    </row>
    <row customHeight="1" ht="11.25">
      <c r="A219" s="1851" t="s">
        <v>2249</v>
      </c>
      <c r="B219" s="1851" t="s">
        <v>16</v>
      </c>
      <c r="C219" s="1851" t="s">
        <v>2257</v>
      </c>
      <c r="D219" s="1851" t="s">
        <v>2258</v>
      </c>
      <c r="E219" s="1851" t="s">
        <v>2259</v>
      </c>
      <c r="F219" s="1851" t="s">
        <v>2260</v>
      </c>
      <c r="G219" s="1851" t="s">
        <v>30</v>
      </c>
      <c r="H219" s="1851" t="s">
        <v>30</v>
      </c>
      <c r="I219" s="1851" t="s">
        <v>858</v>
      </c>
    </row>
    <row customHeight="1" ht="11.25">
      <c r="A220" s="1851" t="s">
        <v>2249</v>
      </c>
      <c r="B220" s="1851" t="s">
        <v>16</v>
      </c>
      <c r="C220" s="1851" t="s">
        <v>2273</v>
      </c>
      <c r="D220" s="1851" t="s">
        <v>2274</v>
      </c>
      <c r="E220" s="1851" t="s">
        <v>2275</v>
      </c>
      <c r="F220" s="1851" t="s">
        <v>2276</v>
      </c>
      <c r="G220" s="1851" t="s">
        <v>30</v>
      </c>
      <c r="H220" s="1851" t="s">
        <v>30</v>
      </c>
      <c r="I220" s="1851" t="s">
        <v>858</v>
      </c>
    </row>
    <row customHeight="1" ht="11.25">
      <c r="A221" s="1851" t="s">
        <v>2249</v>
      </c>
      <c r="B221" s="1851" t="s">
        <v>16</v>
      </c>
      <c r="C221" s="1851" t="s">
        <v>2817</v>
      </c>
      <c r="D221" s="1851" t="s">
        <v>2818</v>
      </c>
      <c r="E221" s="1851" t="s">
        <v>2819</v>
      </c>
      <c r="F221" s="1851" t="s">
        <v>2280</v>
      </c>
      <c r="G221" s="1851" t="s">
        <v>30</v>
      </c>
      <c r="H221" s="1851" t="s">
        <v>30</v>
      </c>
      <c r="I221" s="1851" t="s">
        <v>858</v>
      </c>
    </row>
    <row customHeight="1" ht="11.25">
      <c r="A222" s="1851" t="s">
        <v>2249</v>
      </c>
      <c r="B222" s="1851" t="s">
        <v>16</v>
      </c>
      <c r="C222" s="1851" t="s">
        <v>2281</v>
      </c>
      <c r="D222" s="1851" t="s">
        <v>2282</v>
      </c>
      <c r="E222" s="1851" t="s">
        <v>2283</v>
      </c>
      <c r="F222" s="1851" t="s">
        <v>2284</v>
      </c>
      <c r="G222" s="1851" t="s">
        <v>2285</v>
      </c>
      <c r="H222" s="1851" t="s">
        <v>30</v>
      </c>
      <c r="I222" s="1851" t="s">
        <v>858</v>
      </c>
    </row>
    <row customHeight="1" ht="11.25">
      <c r="A223" s="1851" t="s">
        <v>2249</v>
      </c>
      <c r="B223" s="1851" t="s">
        <v>16</v>
      </c>
      <c r="C223" s="1851" t="s">
        <v>2286</v>
      </c>
      <c r="D223" s="1851" t="s">
        <v>2282</v>
      </c>
      <c r="E223" s="1851" t="s">
        <v>2283</v>
      </c>
      <c r="F223" s="1851" t="s">
        <v>2287</v>
      </c>
      <c r="G223" s="1851" t="s">
        <v>30</v>
      </c>
      <c r="H223" s="1851" t="s">
        <v>30</v>
      </c>
      <c r="I223" s="1851" t="s">
        <v>858</v>
      </c>
    </row>
    <row customHeight="1" ht="11.25">
      <c r="A224" s="1851" t="s">
        <v>2249</v>
      </c>
      <c r="B224" s="1851" t="s">
        <v>16</v>
      </c>
      <c r="C224" s="1851" t="s">
        <v>2308</v>
      </c>
      <c r="D224" s="1851" t="s">
        <v>2309</v>
      </c>
      <c r="E224" s="1851" t="s">
        <v>2310</v>
      </c>
      <c r="F224" s="1851" t="s">
        <v>2253</v>
      </c>
      <c r="G224" s="1851" t="s">
        <v>30</v>
      </c>
      <c r="H224" s="1851" t="s">
        <v>30</v>
      </c>
      <c r="I224" s="1851" t="s">
        <v>858</v>
      </c>
    </row>
    <row customHeight="1" ht="11.25">
      <c r="A225" s="1851" t="s">
        <v>2249</v>
      </c>
      <c r="B225" s="1851" t="s">
        <v>16</v>
      </c>
      <c r="C225" s="1851" t="s">
        <v>2322</v>
      </c>
      <c r="D225" s="1851" t="s">
        <v>2323</v>
      </c>
      <c r="E225" s="1851" t="s">
        <v>2324</v>
      </c>
      <c r="F225" s="1851" t="s">
        <v>2260</v>
      </c>
      <c r="G225" s="1851" t="s">
        <v>30</v>
      </c>
      <c r="H225" s="1851" t="s">
        <v>30</v>
      </c>
      <c r="I225" s="1851" t="s">
        <v>858</v>
      </c>
    </row>
    <row customHeight="1" ht="11.25">
      <c r="A226" s="1851" t="s">
        <v>2249</v>
      </c>
      <c r="B226" s="1851" t="s">
        <v>16</v>
      </c>
      <c r="C226" s="1851" t="s">
        <v>2333</v>
      </c>
      <c r="D226" s="1851" t="s">
        <v>2334</v>
      </c>
      <c r="E226" s="1851" t="s">
        <v>2335</v>
      </c>
      <c r="F226" s="1851" t="s">
        <v>2253</v>
      </c>
      <c r="G226" s="1851" t="s">
        <v>30</v>
      </c>
      <c r="H226" s="1851" t="s">
        <v>30</v>
      </c>
      <c r="I226" s="1851" t="s">
        <v>858</v>
      </c>
    </row>
    <row customHeight="1" ht="11.25">
      <c r="A227" s="1851" t="s">
        <v>2249</v>
      </c>
      <c r="B227" s="1851" t="s">
        <v>16</v>
      </c>
      <c r="C227" s="1851" t="s">
        <v>2351</v>
      </c>
      <c r="D227" s="1851" t="s">
        <v>2352</v>
      </c>
      <c r="E227" s="1851" t="s">
        <v>2353</v>
      </c>
      <c r="F227" s="1851" t="s">
        <v>2354</v>
      </c>
      <c r="G227" s="1851" t="s">
        <v>30</v>
      </c>
      <c r="H227" s="1851" t="s">
        <v>30</v>
      </c>
      <c r="I227" s="1851" t="s">
        <v>858</v>
      </c>
    </row>
    <row customHeight="1" ht="11.25">
      <c r="A228" s="1851" t="s">
        <v>2249</v>
      </c>
      <c r="B228" s="1851" t="s">
        <v>16</v>
      </c>
      <c r="C228" s="1851" t="s">
        <v>2375</v>
      </c>
      <c r="D228" s="1851" t="s">
        <v>2376</v>
      </c>
      <c r="E228" s="1851" t="s">
        <v>2377</v>
      </c>
      <c r="F228" s="1851" t="s">
        <v>2253</v>
      </c>
      <c r="G228" s="1851" t="s">
        <v>2378</v>
      </c>
      <c r="H228" s="1851" t="s">
        <v>30</v>
      </c>
      <c r="I228" s="1851" t="s">
        <v>858</v>
      </c>
    </row>
    <row customHeight="1" ht="11.25">
      <c r="A229" s="1851" t="s">
        <v>2249</v>
      </c>
      <c r="B229" s="1851" t="s">
        <v>16</v>
      </c>
      <c r="C229" s="1851" t="s">
        <v>2398</v>
      </c>
      <c r="D229" s="1851" t="s">
        <v>2399</v>
      </c>
      <c r="E229" s="1851" t="s">
        <v>2283</v>
      </c>
      <c r="F229" s="1851" t="s">
        <v>2400</v>
      </c>
      <c r="G229" s="1851" t="s">
        <v>2401</v>
      </c>
      <c r="H229" s="1851" t="s">
        <v>30</v>
      </c>
      <c r="I229" s="1851" t="s">
        <v>858</v>
      </c>
    </row>
    <row customHeight="1" ht="11.25">
      <c r="A230" s="1851" t="s">
        <v>2249</v>
      </c>
      <c r="B230" s="1851" t="s">
        <v>16</v>
      </c>
      <c r="C230" s="1851" t="s">
        <v>2409</v>
      </c>
      <c r="D230" s="1851" t="s">
        <v>2410</v>
      </c>
      <c r="E230" s="1851" t="s">
        <v>2411</v>
      </c>
      <c r="F230" s="1851" t="s">
        <v>2412</v>
      </c>
      <c r="G230" s="1851" t="s">
        <v>30</v>
      </c>
      <c r="H230" s="1851" t="s">
        <v>30</v>
      </c>
      <c r="I230" s="1851" t="s">
        <v>858</v>
      </c>
    </row>
    <row customHeight="1" ht="11.25">
      <c r="A231" s="1851" t="s">
        <v>2249</v>
      </c>
      <c r="B231" s="1851" t="s">
        <v>16</v>
      </c>
      <c r="C231" s="1851" t="s">
        <v>2820</v>
      </c>
      <c r="D231" s="1851" t="s">
        <v>2821</v>
      </c>
      <c r="E231" s="1851" t="s">
        <v>2822</v>
      </c>
      <c r="F231" s="1851" t="s">
        <v>2253</v>
      </c>
      <c r="G231" s="1851" t="s">
        <v>30</v>
      </c>
      <c r="H231" s="1851" t="s">
        <v>30</v>
      </c>
      <c r="I231" s="1851" t="s">
        <v>858</v>
      </c>
    </row>
    <row customHeight="1" ht="11.25">
      <c r="A232" s="1851" t="s">
        <v>2249</v>
      </c>
      <c r="B232" s="1851" t="s">
        <v>16</v>
      </c>
      <c r="C232" s="1851" t="s">
        <v>2428</v>
      </c>
      <c r="D232" s="1851" t="s">
        <v>2429</v>
      </c>
      <c r="E232" s="1851" t="s">
        <v>2430</v>
      </c>
      <c r="F232" s="1851" t="s">
        <v>2318</v>
      </c>
      <c r="G232" s="1851" t="s">
        <v>30</v>
      </c>
      <c r="H232" s="1851" t="s">
        <v>30</v>
      </c>
      <c r="I232" s="1851" t="s">
        <v>858</v>
      </c>
    </row>
    <row customHeight="1" ht="11.25">
      <c r="A233" s="1851" t="s">
        <v>2249</v>
      </c>
      <c r="B233" s="1851" t="s">
        <v>16</v>
      </c>
      <c r="C233" s="1851" t="s">
        <v>30</v>
      </c>
      <c r="D233" s="1851" t="s">
        <v>2460</v>
      </c>
      <c r="E233" s="1851" t="s">
        <v>2461</v>
      </c>
      <c r="F233" s="1851" t="s">
        <v>2332</v>
      </c>
      <c r="G233" s="1851" t="s">
        <v>30</v>
      </c>
      <c r="H233" s="1851" t="s">
        <v>30</v>
      </c>
      <c r="I233" s="1851" t="s">
        <v>858</v>
      </c>
    </row>
    <row customHeight="1" ht="11.25">
      <c r="A234" s="1851" t="s">
        <v>2249</v>
      </c>
      <c r="B234" s="1851" t="s">
        <v>16</v>
      </c>
      <c r="C234" s="1851" t="s">
        <v>2466</v>
      </c>
      <c r="D234" s="1851" t="s">
        <v>2467</v>
      </c>
      <c r="E234" s="1851" t="s">
        <v>2468</v>
      </c>
      <c r="F234" s="1851" t="s">
        <v>2469</v>
      </c>
      <c r="G234" s="1851" t="s">
        <v>30</v>
      </c>
      <c r="H234" s="1851" t="s">
        <v>30</v>
      </c>
      <c r="I234" s="1851" t="s">
        <v>858</v>
      </c>
    </row>
    <row customHeight="1" ht="11.25">
      <c r="A235" s="1851" t="s">
        <v>2249</v>
      </c>
      <c r="B235" s="1851" t="s">
        <v>16</v>
      </c>
      <c r="C235" s="1851" t="s">
        <v>2473</v>
      </c>
      <c r="D235" s="1851" t="s">
        <v>2474</v>
      </c>
      <c r="E235" s="1851" t="s">
        <v>2475</v>
      </c>
      <c r="F235" s="1851" t="s">
        <v>2276</v>
      </c>
      <c r="G235" s="1851" t="s">
        <v>30</v>
      </c>
      <c r="H235" s="1851" t="s">
        <v>30</v>
      </c>
      <c r="I235" s="1851" t="s">
        <v>858</v>
      </c>
    </row>
    <row customHeight="1" ht="11.25">
      <c r="A236" s="1851" t="s">
        <v>2249</v>
      </c>
      <c r="B236" s="1851" t="s">
        <v>16</v>
      </c>
      <c r="C236" s="1851" t="s">
        <v>2525</v>
      </c>
      <c r="D236" s="1851" t="s">
        <v>2526</v>
      </c>
      <c r="E236" s="1851" t="s">
        <v>2527</v>
      </c>
      <c r="F236" s="1851" t="s">
        <v>2528</v>
      </c>
      <c r="G236" s="1851" t="s">
        <v>2529</v>
      </c>
      <c r="H236" s="1851" t="s">
        <v>30</v>
      </c>
      <c r="I236" s="1851" t="s">
        <v>858</v>
      </c>
    </row>
    <row customHeight="1" ht="11.25">
      <c r="A237" s="1851" t="s">
        <v>2249</v>
      </c>
      <c r="B237" s="1851" t="s">
        <v>16</v>
      </c>
      <c r="C237" s="1851" t="s">
        <v>2823</v>
      </c>
      <c r="D237" s="1851" t="s">
        <v>2824</v>
      </c>
      <c r="E237" s="1851" t="s">
        <v>2527</v>
      </c>
      <c r="F237" s="1851" t="s">
        <v>2825</v>
      </c>
      <c r="G237" s="1851" t="s">
        <v>2826</v>
      </c>
      <c r="H237" s="1851" t="s">
        <v>30</v>
      </c>
      <c r="I237" s="1851" t="s">
        <v>858</v>
      </c>
    </row>
    <row customHeight="1" ht="11.25">
      <c r="A238" s="1851" t="s">
        <v>2249</v>
      </c>
      <c r="B238" s="1851" t="s">
        <v>16</v>
      </c>
      <c r="C238" s="1851" t="s">
        <v>2827</v>
      </c>
      <c r="D238" s="1851" t="s">
        <v>2828</v>
      </c>
      <c r="E238" s="1851" t="s">
        <v>2829</v>
      </c>
      <c r="F238" s="1851" t="s">
        <v>2445</v>
      </c>
      <c r="G238" s="1851" t="s">
        <v>30</v>
      </c>
      <c r="H238" s="1851" t="s">
        <v>30</v>
      </c>
      <c r="I238" s="1851" t="s">
        <v>858</v>
      </c>
    </row>
    <row customHeight="1" ht="11.25">
      <c r="A239" s="1851" t="s">
        <v>2249</v>
      </c>
      <c r="B239" s="1851" t="s">
        <v>16</v>
      </c>
      <c r="C239" s="1851" t="s">
        <v>2568</v>
      </c>
      <c r="D239" s="1851" t="s">
        <v>2569</v>
      </c>
      <c r="E239" s="1851" t="s">
        <v>2570</v>
      </c>
      <c r="F239" s="1851" t="s">
        <v>2571</v>
      </c>
      <c r="G239" s="1851" t="s">
        <v>30</v>
      </c>
      <c r="H239" s="1851" t="s">
        <v>30</v>
      </c>
      <c r="I239" s="1851" t="s">
        <v>858</v>
      </c>
    </row>
    <row customHeight="1" ht="11.25">
      <c r="A240" s="1851" t="s">
        <v>2249</v>
      </c>
      <c r="B240" s="1851" t="s">
        <v>16</v>
      </c>
      <c r="C240" s="1851" t="s">
        <v>2830</v>
      </c>
      <c r="D240" s="1851" t="s">
        <v>2831</v>
      </c>
      <c r="E240" s="1851" t="s">
        <v>2832</v>
      </c>
      <c r="F240" s="1851" t="s">
        <v>2449</v>
      </c>
      <c r="G240" s="1851" t="s">
        <v>30</v>
      </c>
      <c r="H240" s="1851" t="s">
        <v>30</v>
      </c>
      <c r="I240" s="1851" t="s">
        <v>858</v>
      </c>
    </row>
    <row customHeight="1" ht="11.25">
      <c r="A241" s="1851" t="s">
        <v>2249</v>
      </c>
      <c r="B241" s="1851" t="s">
        <v>16</v>
      </c>
      <c r="C241" s="1851" t="s">
        <v>2833</v>
      </c>
      <c r="D241" s="1851" t="s">
        <v>2834</v>
      </c>
      <c r="E241" s="1851" t="s">
        <v>2835</v>
      </c>
      <c r="F241" s="1851" t="s">
        <v>2280</v>
      </c>
      <c r="G241" s="1851" t="s">
        <v>30</v>
      </c>
      <c r="H241" s="1851" t="s">
        <v>30</v>
      </c>
      <c r="I241" s="1851" t="s">
        <v>858</v>
      </c>
    </row>
    <row customHeight="1" ht="11.25">
      <c r="A242" s="1851" t="s">
        <v>2249</v>
      </c>
      <c r="B242" s="1851" t="s">
        <v>16</v>
      </c>
      <c r="C242" s="1851" t="s">
        <v>2836</v>
      </c>
      <c r="D242" s="1851" t="s">
        <v>2837</v>
      </c>
      <c r="E242" s="1851" t="s">
        <v>2838</v>
      </c>
      <c r="F242" s="1851" t="s">
        <v>2280</v>
      </c>
      <c r="G242" s="1851" t="s">
        <v>30</v>
      </c>
      <c r="H242" s="1851" t="s">
        <v>30</v>
      </c>
      <c r="I242" s="1851" t="s">
        <v>858</v>
      </c>
    </row>
    <row customHeight="1" ht="11.25">
      <c r="A243" s="1851" t="s">
        <v>2249</v>
      </c>
      <c r="B243" s="1851" t="s">
        <v>16</v>
      </c>
      <c r="C243" s="1851" t="s">
        <v>2839</v>
      </c>
      <c r="D243" s="1851" t="s">
        <v>2840</v>
      </c>
      <c r="E243" s="1851" t="s">
        <v>2841</v>
      </c>
      <c r="F243" s="1851" t="s">
        <v>2349</v>
      </c>
      <c r="G243" s="1851" t="s">
        <v>30</v>
      </c>
      <c r="H243" s="1851" t="s">
        <v>30</v>
      </c>
      <c r="I243" s="1851" t="s">
        <v>858</v>
      </c>
    </row>
    <row customHeight="1" ht="11.25">
      <c r="A244" s="1851" t="s">
        <v>2249</v>
      </c>
      <c r="B244" s="1851" t="s">
        <v>16</v>
      </c>
      <c r="C244" s="1851" t="s">
        <v>2730</v>
      </c>
      <c r="D244" s="1851" t="s">
        <v>2731</v>
      </c>
      <c r="E244" s="1851" t="s">
        <v>2732</v>
      </c>
      <c r="F244" s="1851" t="s">
        <v>2349</v>
      </c>
      <c r="G244" s="1851" t="s">
        <v>30</v>
      </c>
      <c r="H244" s="1851" t="s">
        <v>30</v>
      </c>
      <c r="I244" s="1851" t="s">
        <v>858</v>
      </c>
    </row>
    <row customHeight="1" ht="11.25">
      <c r="A245" s="1851" t="s">
        <v>2249</v>
      </c>
      <c r="B245" s="1851" t="s">
        <v>16</v>
      </c>
      <c r="C245" s="1851" t="s">
        <v>2762</v>
      </c>
      <c r="D245" s="1851" t="s">
        <v>2763</v>
      </c>
      <c r="E245" s="1851" t="s">
        <v>2764</v>
      </c>
      <c r="F245" s="1851" t="s">
        <v>2391</v>
      </c>
      <c r="G245" s="1851" t="s">
        <v>30</v>
      </c>
      <c r="H245" s="1851" t="s">
        <v>30</v>
      </c>
      <c r="I245" s="1851" t="s">
        <v>858</v>
      </c>
    </row>
    <row customHeight="1" ht="11.25">
      <c r="A246" s="1851" t="s">
        <v>2249</v>
      </c>
      <c r="B246" s="1851" t="s">
        <v>16</v>
      </c>
      <c r="C246" s="1851" t="s">
        <v>13</v>
      </c>
      <c r="D246" s="1851" t="s">
        <v>48</v>
      </c>
      <c r="E246" s="1851" t="s">
        <v>51</v>
      </c>
      <c r="F246" s="1851" t="s">
        <v>53</v>
      </c>
      <c r="G246" s="1851" t="s">
        <v>30</v>
      </c>
      <c r="H246" s="1851" t="s">
        <v>30</v>
      </c>
      <c r="I246" s="1851" t="s">
        <v>858</v>
      </c>
    </row>
    <row customHeight="1" ht="11.25">
      <c r="A247" s="1851" t="s">
        <v>2249</v>
      </c>
      <c r="B247" s="1851" t="s">
        <v>16</v>
      </c>
      <c r="C247" s="1851" t="s">
        <v>2771</v>
      </c>
      <c r="D247" s="1851" t="s">
        <v>2772</v>
      </c>
      <c r="E247" s="1851" t="s">
        <v>2773</v>
      </c>
      <c r="F247" s="1851" t="s">
        <v>2253</v>
      </c>
      <c r="G247" s="1851" t="s">
        <v>30</v>
      </c>
      <c r="H247" s="1851" t="s">
        <v>30</v>
      </c>
      <c r="I247" s="1851" t="s">
        <v>858</v>
      </c>
    </row>
    <row customHeight="1" ht="11.25">
      <c r="A248" s="1851" t="s">
        <v>2249</v>
      </c>
      <c r="B248" s="1851" t="s">
        <v>16</v>
      </c>
      <c r="C248" s="1851" t="s">
        <v>2842</v>
      </c>
      <c r="D248" s="1851" t="s">
        <v>2843</v>
      </c>
      <c r="E248" s="1851" t="s">
        <v>2844</v>
      </c>
      <c r="F248" s="1851" t="s">
        <v>2318</v>
      </c>
      <c r="G248" s="1851" t="s">
        <v>30</v>
      </c>
      <c r="H248" s="1851" t="s">
        <v>30</v>
      </c>
      <c r="I248" s="1851" t="s">
        <v>858</v>
      </c>
    </row>
    <row customHeight="1" ht="11.25">
      <c r="A249" s="1851" t="s">
        <v>2249</v>
      </c>
      <c r="B249" s="1851" t="s">
        <v>16</v>
      </c>
      <c r="C249" s="1851" t="s">
        <v>2780</v>
      </c>
      <c r="D249" s="1851" t="s">
        <v>2781</v>
      </c>
      <c r="E249" s="1851" t="s">
        <v>2782</v>
      </c>
      <c r="F249" s="1851" t="s">
        <v>2260</v>
      </c>
      <c r="G249" s="1851" t="s">
        <v>30</v>
      </c>
      <c r="H249" s="1851" t="s">
        <v>30</v>
      </c>
      <c r="I249" s="1851" t="s">
        <v>858</v>
      </c>
    </row>
    <row customHeight="1" ht="11.25">
      <c r="A250" s="1851" t="s">
        <v>2249</v>
      </c>
      <c r="B250" s="1851" t="s">
        <v>16</v>
      </c>
      <c r="C250" s="1851" t="s">
        <v>2845</v>
      </c>
      <c r="D250" s="1851" t="s">
        <v>2846</v>
      </c>
      <c r="E250" s="1851" t="s">
        <v>2847</v>
      </c>
      <c r="F250" s="1851" t="s">
        <v>2848</v>
      </c>
      <c r="G250" s="1851" t="s">
        <v>30</v>
      </c>
      <c r="H250" s="1851" t="s">
        <v>30</v>
      </c>
      <c r="I250" s="1851" t="s">
        <v>858</v>
      </c>
    </row>
    <row customHeight="1" ht="11.25">
      <c r="A251" s="1851" t="s">
        <v>2249</v>
      </c>
      <c r="B251" s="1851" t="s">
        <v>16</v>
      </c>
      <c r="C251" s="1851" t="s">
        <v>2815</v>
      </c>
      <c r="D251" s="1851" t="s">
        <v>2816</v>
      </c>
      <c r="E251" s="1851" t="s">
        <v>2803</v>
      </c>
      <c r="F251" s="1851" t="s">
        <v>2465</v>
      </c>
      <c r="G251" s="1851" t="s">
        <v>30</v>
      </c>
      <c r="H251" s="1851" t="s">
        <v>30</v>
      </c>
      <c r="I251" s="1851" t="s">
        <v>858</v>
      </c>
    </row>
    <row customHeight="1" ht="11.25">
      <c r="A252" s="1851" t="s">
        <v>2249</v>
      </c>
      <c r="B252" s="1851" t="s">
        <v>16</v>
      </c>
      <c r="C252" s="1851" t="s">
        <v>2250</v>
      </c>
      <c r="D252" s="1851" t="s">
        <v>2251</v>
      </c>
      <c r="E252" s="1851" t="s">
        <v>2252</v>
      </c>
      <c r="F252" s="1851" t="s">
        <v>2253</v>
      </c>
      <c r="G252" s="1851" t="s">
        <v>30</v>
      </c>
      <c r="H252" s="1851" t="s">
        <v>30</v>
      </c>
      <c r="I252" s="1851" t="s">
        <v>911</v>
      </c>
    </row>
    <row customHeight="1" ht="11.25">
      <c r="A253" s="1851" t="s">
        <v>2249</v>
      </c>
      <c r="B253" s="1851" t="s">
        <v>16</v>
      </c>
      <c r="C253" s="1851" t="s">
        <v>2257</v>
      </c>
      <c r="D253" s="1851" t="s">
        <v>2258</v>
      </c>
      <c r="E253" s="1851" t="s">
        <v>2259</v>
      </c>
      <c r="F253" s="1851" t="s">
        <v>2260</v>
      </c>
      <c r="G253" s="1851" t="s">
        <v>30</v>
      </c>
      <c r="H253" s="1851" t="s">
        <v>30</v>
      </c>
      <c r="I253" s="1851" t="s">
        <v>911</v>
      </c>
    </row>
    <row customHeight="1" ht="11.25">
      <c r="A254" s="1851" t="s">
        <v>2249</v>
      </c>
      <c r="B254" s="1851" t="s">
        <v>16</v>
      </c>
      <c r="C254" s="1851" t="s">
        <v>2273</v>
      </c>
      <c r="D254" s="1851" t="s">
        <v>2274</v>
      </c>
      <c r="E254" s="1851" t="s">
        <v>2275</v>
      </c>
      <c r="F254" s="1851" t="s">
        <v>2276</v>
      </c>
      <c r="G254" s="1851" t="s">
        <v>30</v>
      </c>
      <c r="H254" s="1851" t="s">
        <v>30</v>
      </c>
      <c r="I254" s="1851" t="s">
        <v>911</v>
      </c>
    </row>
    <row customHeight="1" ht="11.25">
      <c r="A255" s="1851" t="s">
        <v>2249</v>
      </c>
      <c r="B255" s="1851" t="s">
        <v>16</v>
      </c>
      <c r="C255" s="1851" t="s">
        <v>2817</v>
      </c>
      <c r="D255" s="1851" t="s">
        <v>2818</v>
      </c>
      <c r="E255" s="1851" t="s">
        <v>2819</v>
      </c>
      <c r="F255" s="1851" t="s">
        <v>2280</v>
      </c>
      <c r="G255" s="1851" t="s">
        <v>30</v>
      </c>
      <c r="H255" s="1851" t="s">
        <v>30</v>
      </c>
      <c r="I255" s="1851" t="s">
        <v>911</v>
      </c>
    </row>
    <row customHeight="1" ht="11.25">
      <c r="A256" s="1851" t="s">
        <v>2249</v>
      </c>
      <c r="B256" s="1851" t="s">
        <v>16</v>
      </c>
      <c r="C256" s="1851" t="s">
        <v>2281</v>
      </c>
      <c r="D256" s="1851" t="s">
        <v>2282</v>
      </c>
      <c r="E256" s="1851" t="s">
        <v>2283</v>
      </c>
      <c r="F256" s="1851" t="s">
        <v>2284</v>
      </c>
      <c r="G256" s="1851" t="s">
        <v>2285</v>
      </c>
      <c r="H256" s="1851" t="s">
        <v>30</v>
      </c>
      <c r="I256" s="1851" t="s">
        <v>911</v>
      </c>
    </row>
    <row customHeight="1" ht="11.25">
      <c r="A257" s="1851" t="s">
        <v>2249</v>
      </c>
      <c r="B257" s="1851" t="s">
        <v>16</v>
      </c>
      <c r="C257" s="1851" t="s">
        <v>2286</v>
      </c>
      <c r="D257" s="1851" t="s">
        <v>2282</v>
      </c>
      <c r="E257" s="1851" t="s">
        <v>2283</v>
      </c>
      <c r="F257" s="1851" t="s">
        <v>2287</v>
      </c>
      <c r="G257" s="1851" t="s">
        <v>30</v>
      </c>
      <c r="H257" s="1851" t="s">
        <v>30</v>
      </c>
      <c r="I257" s="1851" t="s">
        <v>911</v>
      </c>
    </row>
    <row customHeight="1" ht="11.25">
      <c r="A258" s="1851" t="s">
        <v>2249</v>
      </c>
      <c r="B258" s="1851" t="s">
        <v>16</v>
      </c>
      <c r="C258" s="1851" t="s">
        <v>2308</v>
      </c>
      <c r="D258" s="1851" t="s">
        <v>2309</v>
      </c>
      <c r="E258" s="1851" t="s">
        <v>2310</v>
      </c>
      <c r="F258" s="1851" t="s">
        <v>2253</v>
      </c>
      <c r="G258" s="1851" t="s">
        <v>30</v>
      </c>
      <c r="H258" s="1851" t="s">
        <v>30</v>
      </c>
      <c r="I258" s="1851" t="s">
        <v>911</v>
      </c>
    </row>
    <row customHeight="1" ht="11.25">
      <c r="A259" s="1851" t="s">
        <v>2249</v>
      </c>
      <c r="B259" s="1851" t="s">
        <v>16</v>
      </c>
      <c r="C259" s="1851" t="s">
        <v>2322</v>
      </c>
      <c r="D259" s="1851" t="s">
        <v>2323</v>
      </c>
      <c r="E259" s="1851" t="s">
        <v>2324</v>
      </c>
      <c r="F259" s="1851" t="s">
        <v>2260</v>
      </c>
      <c r="G259" s="1851" t="s">
        <v>30</v>
      </c>
      <c r="H259" s="1851" t="s">
        <v>30</v>
      </c>
      <c r="I259" s="1851" t="s">
        <v>911</v>
      </c>
    </row>
    <row customHeight="1" ht="11.25">
      <c r="A260" s="1851" t="s">
        <v>2249</v>
      </c>
      <c r="B260" s="1851" t="s">
        <v>16</v>
      </c>
      <c r="C260" s="1851" t="s">
        <v>2333</v>
      </c>
      <c r="D260" s="1851" t="s">
        <v>2334</v>
      </c>
      <c r="E260" s="1851" t="s">
        <v>2335</v>
      </c>
      <c r="F260" s="1851" t="s">
        <v>2253</v>
      </c>
      <c r="G260" s="1851" t="s">
        <v>30</v>
      </c>
      <c r="H260" s="1851" t="s">
        <v>30</v>
      </c>
      <c r="I260" s="1851" t="s">
        <v>911</v>
      </c>
    </row>
    <row customHeight="1" ht="11.25">
      <c r="A261" s="1851" t="s">
        <v>2249</v>
      </c>
      <c r="B261" s="1851" t="s">
        <v>16</v>
      </c>
      <c r="C261" s="1851" t="s">
        <v>2351</v>
      </c>
      <c r="D261" s="1851" t="s">
        <v>2352</v>
      </c>
      <c r="E261" s="1851" t="s">
        <v>2353</v>
      </c>
      <c r="F261" s="1851" t="s">
        <v>2354</v>
      </c>
      <c r="G261" s="1851" t="s">
        <v>30</v>
      </c>
      <c r="H261" s="1851" t="s">
        <v>30</v>
      </c>
      <c r="I261" s="1851" t="s">
        <v>911</v>
      </c>
    </row>
    <row customHeight="1" ht="11.25">
      <c r="A262" s="1851" t="s">
        <v>2249</v>
      </c>
      <c r="B262" s="1851" t="s">
        <v>16</v>
      </c>
      <c r="C262" s="1851" t="s">
        <v>2375</v>
      </c>
      <c r="D262" s="1851" t="s">
        <v>2376</v>
      </c>
      <c r="E262" s="1851" t="s">
        <v>2377</v>
      </c>
      <c r="F262" s="1851" t="s">
        <v>2253</v>
      </c>
      <c r="G262" s="1851" t="s">
        <v>2378</v>
      </c>
      <c r="H262" s="1851" t="s">
        <v>30</v>
      </c>
      <c r="I262" s="1851" t="s">
        <v>911</v>
      </c>
    </row>
    <row customHeight="1" ht="11.25">
      <c r="A263" s="1851" t="s">
        <v>2249</v>
      </c>
      <c r="B263" s="1851" t="s">
        <v>16</v>
      </c>
      <c r="C263" s="1851" t="s">
        <v>2849</v>
      </c>
      <c r="D263" s="1851" t="s">
        <v>2850</v>
      </c>
      <c r="E263" s="1851" t="s">
        <v>2851</v>
      </c>
      <c r="F263" s="1851" t="s">
        <v>2449</v>
      </c>
      <c r="G263" s="1851" t="s">
        <v>30</v>
      </c>
      <c r="H263" s="1851" t="s">
        <v>30</v>
      </c>
      <c r="I263" s="1851" t="s">
        <v>911</v>
      </c>
    </row>
    <row customHeight="1" ht="11.25">
      <c r="A264" s="1851" t="s">
        <v>2249</v>
      </c>
      <c r="B264" s="1851" t="s">
        <v>16</v>
      </c>
      <c r="C264" s="1851" t="s">
        <v>2398</v>
      </c>
      <c r="D264" s="1851" t="s">
        <v>2399</v>
      </c>
      <c r="E264" s="1851" t="s">
        <v>2283</v>
      </c>
      <c r="F264" s="1851" t="s">
        <v>2400</v>
      </c>
      <c r="G264" s="1851" t="s">
        <v>2401</v>
      </c>
      <c r="H264" s="1851" t="s">
        <v>30</v>
      </c>
      <c r="I264" s="1851" t="s">
        <v>911</v>
      </c>
    </row>
    <row customHeight="1" ht="11.25">
      <c r="A265" s="1851" t="s">
        <v>2249</v>
      </c>
      <c r="B265" s="1851" t="s">
        <v>16</v>
      </c>
      <c r="C265" s="1851" t="s">
        <v>2852</v>
      </c>
      <c r="D265" s="1851" t="s">
        <v>2853</v>
      </c>
      <c r="E265" s="1851" t="s">
        <v>2854</v>
      </c>
      <c r="F265" s="1851" t="s">
        <v>2412</v>
      </c>
      <c r="G265" s="1851" t="s">
        <v>30</v>
      </c>
      <c r="H265" s="1851" t="s">
        <v>30</v>
      </c>
      <c r="I265" s="1851" t="s">
        <v>911</v>
      </c>
    </row>
    <row customHeight="1" ht="11.25">
      <c r="A266" s="1851" t="s">
        <v>2249</v>
      </c>
      <c r="B266" s="1851" t="s">
        <v>16</v>
      </c>
      <c r="C266" s="1851" t="s">
        <v>2409</v>
      </c>
      <c r="D266" s="1851" t="s">
        <v>2410</v>
      </c>
      <c r="E266" s="1851" t="s">
        <v>2411</v>
      </c>
      <c r="F266" s="1851" t="s">
        <v>2412</v>
      </c>
      <c r="G266" s="1851" t="s">
        <v>30</v>
      </c>
      <c r="H266" s="1851" t="s">
        <v>30</v>
      </c>
      <c r="I266" s="1851" t="s">
        <v>911</v>
      </c>
    </row>
    <row customHeight="1" ht="11.25">
      <c r="A267" s="1851" t="s">
        <v>2249</v>
      </c>
      <c r="B267" s="1851" t="s">
        <v>16</v>
      </c>
      <c r="C267" s="1851" t="s">
        <v>2820</v>
      </c>
      <c r="D267" s="1851" t="s">
        <v>2821</v>
      </c>
      <c r="E267" s="1851" t="s">
        <v>2822</v>
      </c>
      <c r="F267" s="1851" t="s">
        <v>2253</v>
      </c>
      <c r="G267" s="1851" t="s">
        <v>30</v>
      </c>
      <c r="H267" s="1851" t="s">
        <v>30</v>
      </c>
      <c r="I267" s="1851" t="s">
        <v>911</v>
      </c>
    </row>
    <row customHeight="1" ht="11.25">
      <c r="A268" s="1851" t="s">
        <v>2249</v>
      </c>
      <c r="B268" s="1851" t="s">
        <v>16</v>
      </c>
      <c r="C268" s="1851" t="s">
        <v>2428</v>
      </c>
      <c r="D268" s="1851" t="s">
        <v>2429</v>
      </c>
      <c r="E268" s="1851" t="s">
        <v>2430</v>
      </c>
      <c r="F268" s="1851" t="s">
        <v>2318</v>
      </c>
      <c r="G268" s="1851" t="s">
        <v>30</v>
      </c>
      <c r="H268" s="1851" t="s">
        <v>30</v>
      </c>
      <c r="I268" s="1851" t="s">
        <v>911</v>
      </c>
    </row>
    <row customHeight="1" ht="11.25">
      <c r="A269" s="1851" t="s">
        <v>2249</v>
      </c>
      <c r="B269" s="1851" t="s">
        <v>16</v>
      </c>
      <c r="C269" s="1851" t="s">
        <v>30</v>
      </c>
      <c r="D269" s="1851" t="s">
        <v>2460</v>
      </c>
      <c r="E269" s="1851" t="s">
        <v>2461</v>
      </c>
      <c r="F269" s="1851" t="s">
        <v>2332</v>
      </c>
      <c r="G269" s="1851" t="s">
        <v>30</v>
      </c>
      <c r="H269" s="1851" t="s">
        <v>30</v>
      </c>
      <c r="I269" s="1851" t="s">
        <v>911</v>
      </c>
    </row>
    <row customHeight="1" ht="11.25">
      <c r="A270" s="1851" t="s">
        <v>2249</v>
      </c>
      <c r="B270" s="1851" t="s">
        <v>16</v>
      </c>
      <c r="C270" s="1851" t="s">
        <v>2466</v>
      </c>
      <c r="D270" s="1851" t="s">
        <v>2467</v>
      </c>
      <c r="E270" s="1851" t="s">
        <v>2468</v>
      </c>
      <c r="F270" s="1851" t="s">
        <v>2469</v>
      </c>
      <c r="G270" s="1851" t="s">
        <v>30</v>
      </c>
      <c r="H270" s="1851" t="s">
        <v>30</v>
      </c>
      <c r="I270" s="1851" t="s">
        <v>911</v>
      </c>
    </row>
    <row customHeight="1" ht="11.25">
      <c r="A271" s="1851" t="s">
        <v>2249</v>
      </c>
      <c r="B271" s="1851" t="s">
        <v>16</v>
      </c>
      <c r="C271" s="1851" t="s">
        <v>2473</v>
      </c>
      <c r="D271" s="1851" t="s">
        <v>2474</v>
      </c>
      <c r="E271" s="1851" t="s">
        <v>2475</v>
      </c>
      <c r="F271" s="1851" t="s">
        <v>2276</v>
      </c>
      <c r="G271" s="1851" t="s">
        <v>30</v>
      </c>
      <c r="H271" s="1851" t="s">
        <v>30</v>
      </c>
      <c r="I271" s="1851" t="s">
        <v>911</v>
      </c>
    </row>
    <row customHeight="1" ht="11.25">
      <c r="A272" s="1851" t="s">
        <v>2249</v>
      </c>
      <c r="B272" s="1851" t="s">
        <v>16</v>
      </c>
      <c r="C272" s="1851" t="s">
        <v>2525</v>
      </c>
      <c r="D272" s="1851" t="s">
        <v>2526</v>
      </c>
      <c r="E272" s="1851" t="s">
        <v>2527</v>
      </c>
      <c r="F272" s="1851" t="s">
        <v>2528</v>
      </c>
      <c r="G272" s="1851" t="s">
        <v>2529</v>
      </c>
      <c r="H272" s="1851" t="s">
        <v>30</v>
      </c>
      <c r="I272" s="1851" t="s">
        <v>911</v>
      </c>
    </row>
    <row customHeight="1" ht="11.25">
      <c r="A273" s="1851" t="s">
        <v>2249</v>
      </c>
      <c r="B273" s="1851" t="s">
        <v>16</v>
      </c>
      <c r="C273" s="1851" t="s">
        <v>2823</v>
      </c>
      <c r="D273" s="1851" t="s">
        <v>2824</v>
      </c>
      <c r="E273" s="1851" t="s">
        <v>2527</v>
      </c>
      <c r="F273" s="1851" t="s">
        <v>2825</v>
      </c>
      <c r="G273" s="1851" t="s">
        <v>2826</v>
      </c>
      <c r="H273" s="1851" t="s">
        <v>30</v>
      </c>
      <c r="I273" s="1851" t="s">
        <v>911</v>
      </c>
    </row>
    <row customHeight="1" ht="11.25">
      <c r="A274" s="1851" t="s">
        <v>2249</v>
      </c>
      <c r="B274" s="1851" t="s">
        <v>16</v>
      </c>
      <c r="C274" s="1851" t="s">
        <v>2827</v>
      </c>
      <c r="D274" s="1851" t="s">
        <v>2828</v>
      </c>
      <c r="E274" s="1851" t="s">
        <v>2829</v>
      </c>
      <c r="F274" s="1851" t="s">
        <v>2445</v>
      </c>
      <c r="G274" s="1851" t="s">
        <v>30</v>
      </c>
      <c r="H274" s="1851" t="s">
        <v>30</v>
      </c>
      <c r="I274" s="1851" t="s">
        <v>911</v>
      </c>
    </row>
    <row customHeight="1" ht="11.25">
      <c r="A275" s="1851" t="s">
        <v>2249</v>
      </c>
      <c r="B275" s="1851" t="s">
        <v>16</v>
      </c>
      <c r="C275" s="1851" t="s">
        <v>2568</v>
      </c>
      <c r="D275" s="1851" t="s">
        <v>2569</v>
      </c>
      <c r="E275" s="1851" t="s">
        <v>2570</v>
      </c>
      <c r="F275" s="1851" t="s">
        <v>2571</v>
      </c>
      <c r="G275" s="1851" t="s">
        <v>30</v>
      </c>
      <c r="H275" s="1851" t="s">
        <v>30</v>
      </c>
      <c r="I275" s="1851" t="s">
        <v>911</v>
      </c>
    </row>
    <row customHeight="1" ht="11.25">
      <c r="A276" s="1851" t="s">
        <v>2249</v>
      </c>
      <c r="B276" s="1851" t="s">
        <v>16</v>
      </c>
      <c r="C276" s="1851" t="s">
        <v>2830</v>
      </c>
      <c r="D276" s="1851" t="s">
        <v>2831</v>
      </c>
      <c r="E276" s="1851" t="s">
        <v>2832</v>
      </c>
      <c r="F276" s="1851" t="s">
        <v>2449</v>
      </c>
      <c r="G276" s="1851" t="s">
        <v>30</v>
      </c>
      <c r="H276" s="1851" t="s">
        <v>30</v>
      </c>
      <c r="I276" s="1851" t="s">
        <v>911</v>
      </c>
    </row>
    <row customHeight="1" ht="11.25">
      <c r="A277" s="1851" t="s">
        <v>2249</v>
      </c>
      <c r="B277" s="1851" t="s">
        <v>16</v>
      </c>
      <c r="C277" s="1851" t="s">
        <v>2833</v>
      </c>
      <c r="D277" s="1851" t="s">
        <v>2834</v>
      </c>
      <c r="E277" s="1851" t="s">
        <v>2835</v>
      </c>
      <c r="F277" s="1851" t="s">
        <v>2280</v>
      </c>
      <c r="G277" s="1851" t="s">
        <v>30</v>
      </c>
      <c r="H277" s="1851" t="s">
        <v>30</v>
      </c>
      <c r="I277" s="1851" t="s">
        <v>911</v>
      </c>
    </row>
    <row customHeight="1" ht="11.25">
      <c r="A278" s="1851" t="s">
        <v>2249</v>
      </c>
      <c r="B278" s="1851" t="s">
        <v>16</v>
      </c>
      <c r="C278" s="1851" t="s">
        <v>2836</v>
      </c>
      <c r="D278" s="1851" t="s">
        <v>2837</v>
      </c>
      <c r="E278" s="1851" t="s">
        <v>2838</v>
      </c>
      <c r="F278" s="1851" t="s">
        <v>2280</v>
      </c>
      <c r="G278" s="1851" t="s">
        <v>30</v>
      </c>
      <c r="H278" s="1851" t="s">
        <v>30</v>
      </c>
      <c r="I278" s="1851" t="s">
        <v>911</v>
      </c>
    </row>
    <row customHeight="1" ht="11.25">
      <c r="A279" s="1851" t="s">
        <v>2249</v>
      </c>
      <c r="B279" s="1851" t="s">
        <v>16</v>
      </c>
      <c r="C279" s="1851" t="s">
        <v>2855</v>
      </c>
      <c r="D279" s="1851" t="s">
        <v>2856</v>
      </c>
      <c r="E279" s="1851" t="s">
        <v>2857</v>
      </c>
      <c r="F279" s="1851" t="s">
        <v>2268</v>
      </c>
      <c r="G279" s="1851" t="s">
        <v>30</v>
      </c>
      <c r="H279" s="1851" t="s">
        <v>30</v>
      </c>
      <c r="I279" s="1851" t="s">
        <v>911</v>
      </c>
    </row>
    <row customHeight="1" ht="11.25">
      <c r="A280" s="1851" t="s">
        <v>2249</v>
      </c>
      <c r="B280" s="1851" t="s">
        <v>16</v>
      </c>
      <c r="C280" s="1851" t="s">
        <v>2839</v>
      </c>
      <c r="D280" s="1851" t="s">
        <v>2840</v>
      </c>
      <c r="E280" s="1851" t="s">
        <v>2841</v>
      </c>
      <c r="F280" s="1851" t="s">
        <v>2349</v>
      </c>
      <c r="G280" s="1851" t="s">
        <v>30</v>
      </c>
      <c r="H280" s="1851" t="s">
        <v>30</v>
      </c>
      <c r="I280" s="1851" t="s">
        <v>911</v>
      </c>
    </row>
    <row customHeight="1" ht="11.25">
      <c r="A281" s="1851" t="s">
        <v>2249</v>
      </c>
      <c r="B281" s="1851" t="s">
        <v>16</v>
      </c>
      <c r="C281" s="1851" t="s">
        <v>2730</v>
      </c>
      <c r="D281" s="1851" t="s">
        <v>2731</v>
      </c>
      <c r="E281" s="1851" t="s">
        <v>2732</v>
      </c>
      <c r="F281" s="1851" t="s">
        <v>2349</v>
      </c>
      <c r="G281" s="1851" t="s">
        <v>30</v>
      </c>
      <c r="H281" s="1851" t="s">
        <v>30</v>
      </c>
      <c r="I281" s="1851" t="s">
        <v>911</v>
      </c>
    </row>
    <row customHeight="1" ht="11.25">
      <c r="A282" s="1851" t="s">
        <v>2249</v>
      </c>
      <c r="B282" s="1851" t="s">
        <v>16</v>
      </c>
      <c r="C282" s="1851" t="s">
        <v>2858</v>
      </c>
      <c r="D282" s="1851" t="s">
        <v>2859</v>
      </c>
      <c r="E282" s="1851" t="s">
        <v>2860</v>
      </c>
      <c r="F282" s="1851" t="s">
        <v>2354</v>
      </c>
      <c r="G282" s="1851" t="s">
        <v>30</v>
      </c>
      <c r="H282" s="1851" t="s">
        <v>2861</v>
      </c>
      <c r="I282" s="1851" t="s">
        <v>911</v>
      </c>
    </row>
    <row customHeight="1" ht="11.25">
      <c r="A283" s="1851" t="s">
        <v>2249</v>
      </c>
      <c r="B283" s="1851" t="s">
        <v>16</v>
      </c>
      <c r="C283" s="1851" t="s">
        <v>13</v>
      </c>
      <c r="D283" s="1851" t="s">
        <v>48</v>
      </c>
      <c r="E283" s="1851" t="s">
        <v>51</v>
      </c>
      <c r="F283" s="1851" t="s">
        <v>53</v>
      </c>
      <c r="G283" s="1851" t="s">
        <v>30</v>
      </c>
      <c r="H283" s="1851" t="s">
        <v>30</v>
      </c>
      <c r="I283" s="1851" t="s">
        <v>911</v>
      </c>
    </row>
    <row customHeight="1" ht="11.25">
      <c r="A284" s="1851" t="s">
        <v>2249</v>
      </c>
      <c r="B284" s="1851" t="s">
        <v>16</v>
      </c>
      <c r="C284" s="1851" t="s">
        <v>2771</v>
      </c>
      <c r="D284" s="1851" t="s">
        <v>2772</v>
      </c>
      <c r="E284" s="1851" t="s">
        <v>2773</v>
      </c>
      <c r="F284" s="1851" t="s">
        <v>2253</v>
      </c>
      <c r="G284" s="1851" t="s">
        <v>30</v>
      </c>
      <c r="H284" s="1851" t="s">
        <v>30</v>
      </c>
      <c r="I284" s="1851" t="s">
        <v>911</v>
      </c>
    </row>
    <row customHeight="1" ht="11.25">
      <c r="A285" s="1851" t="s">
        <v>2249</v>
      </c>
      <c r="B285" s="1851" t="s">
        <v>16</v>
      </c>
      <c r="C285" s="1851" t="s">
        <v>2842</v>
      </c>
      <c r="D285" s="1851" t="s">
        <v>2843</v>
      </c>
      <c r="E285" s="1851" t="s">
        <v>2844</v>
      </c>
      <c r="F285" s="1851" t="s">
        <v>2318</v>
      </c>
      <c r="G285" s="1851" t="s">
        <v>30</v>
      </c>
      <c r="H285" s="1851" t="s">
        <v>30</v>
      </c>
      <c r="I285" s="1851" t="s">
        <v>911</v>
      </c>
    </row>
    <row customHeight="1" ht="11.25">
      <c r="A286" s="1851" t="s">
        <v>2249</v>
      </c>
      <c r="B286" s="1851" t="s">
        <v>16</v>
      </c>
      <c r="C286" s="1851" t="s">
        <v>2780</v>
      </c>
      <c r="D286" s="1851" t="s">
        <v>2781</v>
      </c>
      <c r="E286" s="1851" t="s">
        <v>2782</v>
      </c>
      <c r="F286" s="1851" t="s">
        <v>2260</v>
      </c>
      <c r="G286" s="1851" t="s">
        <v>30</v>
      </c>
      <c r="H286" s="1851" t="s">
        <v>30</v>
      </c>
      <c r="I286" s="1851" t="s">
        <v>911</v>
      </c>
    </row>
    <row customHeight="1" ht="11.25">
      <c r="A287" s="1851" t="s">
        <v>2249</v>
      </c>
      <c r="B287" s="1851" t="s">
        <v>16</v>
      </c>
      <c r="C287" s="1851" t="s">
        <v>2811</v>
      </c>
      <c r="D287" s="1851" t="s">
        <v>2812</v>
      </c>
      <c r="E287" s="1851" t="s">
        <v>2813</v>
      </c>
      <c r="F287" s="1851" t="s">
        <v>2814</v>
      </c>
      <c r="G287" s="1851" t="s">
        <v>30</v>
      </c>
      <c r="H287" s="1851" t="s">
        <v>30</v>
      </c>
      <c r="I287" s="1851" t="s">
        <v>911</v>
      </c>
    </row>
    <row customHeight="1" ht="11.25">
      <c r="A288" s="1851" t="s">
        <v>2249</v>
      </c>
      <c r="B288" s="1851" t="s">
        <v>16</v>
      </c>
      <c r="C288" s="1851" t="s">
        <v>2815</v>
      </c>
      <c r="D288" s="1851" t="s">
        <v>2816</v>
      </c>
      <c r="E288" s="1851" t="s">
        <v>2803</v>
      </c>
      <c r="F288" s="1851" t="s">
        <v>2465</v>
      </c>
      <c r="G288" s="1851" t="s">
        <v>30</v>
      </c>
      <c r="H288" s="1851" t="s">
        <v>30</v>
      </c>
      <c r="I288" s="1851" t="s">
        <v>911</v>
      </c>
    </row>
    <row customHeight="1" ht="11.25">
      <c r="A289" s="1851" t="s">
        <v>2249</v>
      </c>
      <c r="B289" s="1851" t="s">
        <v>16</v>
      </c>
      <c r="C289" s="1851" t="s">
        <v>2862</v>
      </c>
      <c r="D289" s="1851" t="s">
        <v>2863</v>
      </c>
      <c r="E289" s="1851" t="s">
        <v>2864</v>
      </c>
      <c r="F289" s="1851" t="s">
        <v>2253</v>
      </c>
      <c r="G289" s="1851" t="s">
        <v>30</v>
      </c>
      <c r="H289" s="1851" t="s">
        <v>30</v>
      </c>
      <c r="I289" s="1851" t="s">
        <v>1622</v>
      </c>
    </row>
    <row customHeight="1" ht="11.25">
      <c r="A290" s="1851" t="s">
        <v>2249</v>
      </c>
      <c r="B290" s="1851" t="s">
        <v>16</v>
      </c>
      <c r="C290" s="1851" t="s">
        <v>2865</v>
      </c>
      <c r="D290" s="1851" t="s">
        <v>2866</v>
      </c>
      <c r="E290" s="1851" t="s">
        <v>2867</v>
      </c>
      <c r="F290" s="1851" t="s">
        <v>2291</v>
      </c>
      <c r="G290" s="1851" t="s">
        <v>30</v>
      </c>
      <c r="H290" s="1851" t="s">
        <v>30</v>
      </c>
      <c r="I290" s="1851" t="s">
        <v>1622</v>
      </c>
    </row>
    <row customHeight="1" ht="11.25">
      <c r="A291" s="1851" t="s">
        <v>2249</v>
      </c>
      <c r="B291" s="1851" t="s">
        <v>16</v>
      </c>
      <c r="C291" s="1851" t="s">
        <v>2868</v>
      </c>
      <c r="D291" s="1851" t="s">
        <v>2869</v>
      </c>
      <c r="E291" s="1851" t="s">
        <v>2870</v>
      </c>
      <c r="F291" s="1851" t="s">
        <v>2314</v>
      </c>
      <c r="G291" s="1851" t="s">
        <v>30</v>
      </c>
      <c r="H291" s="1851" t="s">
        <v>30</v>
      </c>
      <c r="I291" s="1851" t="s">
        <v>1622</v>
      </c>
    </row>
    <row customHeight="1" ht="11.25">
      <c r="A292" s="1851" t="s">
        <v>2249</v>
      </c>
      <c r="B292" s="1851" t="s">
        <v>16</v>
      </c>
      <c r="C292" s="1851" t="s">
        <v>2871</v>
      </c>
      <c r="D292" s="1851" t="s">
        <v>2872</v>
      </c>
      <c r="E292" s="1851" t="s">
        <v>2873</v>
      </c>
      <c r="F292" s="1851" t="s">
        <v>2874</v>
      </c>
      <c r="G292" s="1851" t="s">
        <v>30</v>
      </c>
      <c r="H292" s="1851" t="s">
        <v>30</v>
      </c>
      <c r="I292" s="1851" t="s">
        <v>1622</v>
      </c>
    </row>
    <row customHeight="1" ht="11.25">
      <c r="A293" s="1851" t="s">
        <v>2249</v>
      </c>
      <c r="B293" s="1851" t="s">
        <v>16</v>
      </c>
      <c r="C293" s="1851" t="s">
        <v>30</v>
      </c>
      <c r="D293" s="1851" t="s">
        <v>2460</v>
      </c>
      <c r="E293" s="1851" t="s">
        <v>2461</v>
      </c>
      <c r="F293" s="1851" t="s">
        <v>2332</v>
      </c>
      <c r="G293" s="1851" t="s">
        <v>30</v>
      </c>
      <c r="H293" s="1851" t="s">
        <v>30</v>
      </c>
      <c r="I293" s="1851" t="s">
        <v>1622</v>
      </c>
    </row>
    <row customHeight="1" ht="11.25">
      <c r="A294" s="1851" t="s">
        <v>2249</v>
      </c>
      <c r="B294" s="1851" t="s">
        <v>16</v>
      </c>
      <c r="C294" s="1851" t="s">
        <v>2875</v>
      </c>
      <c r="D294" s="1851" t="s">
        <v>2876</v>
      </c>
      <c r="E294" s="1851" t="s">
        <v>2877</v>
      </c>
      <c r="F294" s="1851" t="s">
        <v>2878</v>
      </c>
      <c r="G294" s="1851" t="s">
        <v>30</v>
      </c>
      <c r="H294" s="1851" t="s">
        <v>30</v>
      </c>
      <c r="I294" s="1851" t="s">
        <v>1622</v>
      </c>
    </row>
    <row customHeight="1" ht="11.25">
      <c r="A295" s="1851" t="s">
        <v>2249</v>
      </c>
      <c r="B295" s="1851" t="s">
        <v>16</v>
      </c>
      <c r="C295" s="1851" t="s">
        <v>2879</v>
      </c>
      <c r="D295" s="1851" t="s">
        <v>2880</v>
      </c>
      <c r="E295" s="1851" t="s">
        <v>2881</v>
      </c>
      <c r="F295" s="1851" t="s">
        <v>2291</v>
      </c>
      <c r="G295" s="1851" t="s">
        <v>30</v>
      </c>
      <c r="H295" s="1851" t="s">
        <v>30</v>
      </c>
      <c r="I295" s="1851" t="s">
        <v>1622</v>
      </c>
    </row>
    <row customHeight="1" ht="11.25">
      <c r="A296" s="1851" t="s">
        <v>2249</v>
      </c>
      <c r="B296" s="1851" t="s">
        <v>16</v>
      </c>
      <c r="C296" s="1851" t="s">
        <v>2882</v>
      </c>
      <c r="D296" s="1851" t="s">
        <v>2883</v>
      </c>
      <c r="E296" s="1851" t="s">
        <v>2884</v>
      </c>
      <c r="F296" s="1851" t="s">
        <v>2328</v>
      </c>
      <c r="G296" s="1851" t="s">
        <v>30</v>
      </c>
      <c r="H296" s="1851" t="s">
        <v>30</v>
      </c>
      <c r="I296" s="1851" t="s">
        <v>1622</v>
      </c>
    </row>
    <row customHeight="1" ht="11.25">
      <c r="A297" s="1851" t="s">
        <v>2249</v>
      </c>
      <c r="B297" s="1851" t="s">
        <v>16</v>
      </c>
      <c r="C297" s="1851" t="s">
        <v>2885</v>
      </c>
      <c r="D297" s="1851" t="s">
        <v>2886</v>
      </c>
      <c r="E297" s="1851" t="s">
        <v>2887</v>
      </c>
      <c r="F297" s="1851" t="s">
        <v>2888</v>
      </c>
      <c r="G297" s="1851" t="s">
        <v>30</v>
      </c>
      <c r="H297" s="1851" t="s">
        <v>30</v>
      </c>
      <c r="I297" s="1851" t="s">
        <v>1622</v>
      </c>
    </row>
    <row customHeight="1" ht="11.25">
      <c r="A298" s="1851" t="s">
        <v>2249</v>
      </c>
      <c r="B298" s="1851" t="s">
        <v>16</v>
      </c>
      <c r="C298" s="1851" t="s">
        <v>2889</v>
      </c>
      <c r="D298" s="1851" t="s">
        <v>2890</v>
      </c>
      <c r="E298" s="1851" t="s">
        <v>2891</v>
      </c>
      <c r="F298" s="1851" t="s">
        <v>2874</v>
      </c>
      <c r="G298" s="1851" t="s">
        <v>30</v>
      </c>
      <c r="H298" s="1851" t="s">
        <v>30</v>
      </c>
      <c r="I298" s="1851" t="s">
        <v>1622</v>
      </c>
    </row>
    <row customHeight="1" ht="11.25">
      <c r="A299" s="1851" t="s">
        <v>2249</v>
      </c>
      <c r="B299" s="1851" t="s">
        <v>16</v>
      </c>
      <c r="C299" s="1851" t="s">
        <v>2892</v>
      </c>
      <c r="D299" s="1851" t="s">
        <v>2893</v>
      </c>
      <c r="E299" s="1851" t="s">
        <v>2894</v>
      </c>
      <c r="F299" s="1851" t="s">
        <v>2291</v>
      </c>
      <c r="G299" s="1851" t="s">
        <v>2895</v>
      </c>
      <c r="H299" s="1851" t="s">
        <v>30</v>
      </c>
      <c r="I299" s="1851" t="s">
        <v>1622</v>
      </c>
    </row>
    <row customHeight="1" ht="11.25">
      <c r="A300" s="1851" t="s">
        <v>2249</v>
      </c>
      <c r="B300" s="1851" t="s">
        <v>16</v>
      </c>
      <c r="C300" s="1851" t="s">
        <v>2896</v>
      </c>
      <c r="D300" s="1851" t="s">
        <v>2897</v>
      </c>
      <c r="E300" s="1851" t="s">
        <v>2898</v>
      </c>
      <c r="F300" s="1851" t="s">
        <v>2641</v>
      </c>
      <c r="G300" s="1851" t="s">
        <v>30</v>
      </c>
      <c r="H300" s="1851" t="s">
        <v>30</v>
      </c>
      <c r="I300" s="1851" t="s">
        <v>1622</v>
      </c>
    </row>
    <row customHeight="1" ht="11.25">
      <c r="A301" s="1851" t="s">
        <v>2249</v>
      </c>
      <c r="B301" s="1851" t="s">
        <v>16</v>
      </c>
      <c r="C301" s="1851" t="s">
        <v>2899</v>
      </c>
      <c r="D301" s="1851" t="s">
        <v>2900</v>
      </c>
      <c r="E301" s="1851" t="s">
        <v>2901</v>
      </c>
      <c r="F301" s="1851" t="s">
        <v>2902</v>
      </c>
      <c r="G301" s="1851" t="s">
        <v>30</v>
      </c>
      <c r="H301" s="1851" t="s">
        <v>30</v>
      </c>
      <c r="I301" s="1851" t="s">
        <v>1622</v>
      </c>
    </row>
    <row customHeight="1" ht="11.25">
      <c r="A302" s="1851" t="s">
        <v>2249</v>
      </c>
      <c r="B302" s="1851" t="s">
        <v>16</v>
      </c>
      <c r="C302" s="1851" t="s">
        <v>2903</v>
      </c>
      <c r="D302" s="1851" t="s">
        <v>2904</v>
      </c>
      <c r="E302" s="1851" t="s">
        <v>2905</v>
      </c>
      <c r="F302" s="1851" t="s">
        <v>2349</v>
      </c>
      <c r="G302" s="1851" t="s">
        <v>2906</v>
      </c>
      <c r="H302" s="1851" t="s">
        <v>30</v>
      </c>
      <c r="I302" s="1851" t="s">
        <v>1622</v>
      </c>
    </row>
    <row customHeight="1" ht="11.25">
      <c r="A303" s="1851" t="s">
        <v>2249</v>
      </c>
      <c r="B303" s="1851" t="s">
        <v>16</v>
      </c>
      <c r="C303" s="1851" t="s">
        <v>2907</v>
      </c>
      <c r="D303" s="1851" t="s">
        <v>2908</v>
      </c>
      <c r="E303" s="1851" t="s">
        <v>2909</v>
      </c>
      <c r="F303" s="1851" t="s">
        <v>2888</v>
      </c>
      <c r="G303" s="1851" t="s">
        <v>30</v>
      </c>
      <c r="H303" s="1851" t="s">
        <v>30</v>
      </c>
      <c r="I303"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05C1E-67BB-E74E-470A-7FB7736567B9}"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2910</v>
      </c>
      <c r="B1" s="65" t="s">
        <v>2911</v>
      </c>
      <c r="C1" s="65" t="s">
        <v>2912</v>
      </c>
      <c r="D1" s="65" t="s">
        <v>2913</v>
      </c>
      <c r="E1" s="61" t="s">
        <v>2914</v>
      </c>
      <c r="F1" s="61" t="s">
        <v>2915</v>
      </c>
      <c r="G1" s="61" t="s">
        <v>2916</v>
      </c>
    </row>
    <row customHeight="1" ht="11.25">
      <c r="A2" s="374" t="s">
        <v>16</v>
      </c>
      <c r="B2" s="0" t="s">
        <v>102</v>
      </c>
      <c r="C2" s="0" t="s">
        <v>103</v>
      </c>
      <c r="D2" s="0" t="s">
        <v>2917</v>
      </c>
      <c r="E2" s="0" t="s">
        <v>2918</v>
      </c>
      <c r="F2" s="0" t="s">
        <v>2919</v>
      </c>
      <c r="G2" s="0" t="s">
        <v>111</v>
      </c>
    </row>
    <row customHeight="1" ht="11.25">
      <c r="A3" s="374" t="s">
        <v>16</v>
      </c>
      <c r="B3" s="0" t="s">
        <v>102</v>
      </c>
      <c r="C3" s="0" t="s">
        <v>103</v>
      </c>
      <c r="D3" s="0" t="s">
        <v>2920</v>
      </c>
      <c r="E3" s="0" t="s">
        <v>2921</v>
      </c>
      <c r="F3" s="0" t="s">
        <v>2919</v>
      </c>
      <c r="G3" s="0" t="s">
        <v>112</v>
      </c>
    </row>
    <row customHeight="1" ht="11.25">
      <c r="A4" s="374" t="s">
        <v>16</v>
      </c>
      <c r="B4" s="0" t="s">
        <v>102</v>
      </c>
      <c r="C4" s="0" t="s">
        <v>103</v>
      </c>
      <c r="D4" s="0" t="s">
        <v>2922</v>
      </c>
      <c r="E4" s="0" t="s">
        <v>2923</v>
      </c>
      <c r="F4" s="0" t="s">
        <v>2919</v>
      </c>
      <c r="G4" s="0" t="s">
        <v>92</v>
      </c>
    </row>
    <row customHeight="1" ht="11.25">
      <c r="A5" s="374" t="s">
        <v>16</v>
      </c>
      <c r="B5" s="0" t="s">
        <v>102</v>
      </c>
      <c r="C5" s="0" t="s">
        <v>103</v>
      </c>
      <c r="D5" s="0" t="s">
        <v>2924</v>
      </c>
      <c r="E5" s="0" t="s">
        <v>2925</v>
      </c>
      <c r="F5" s="0" t="s">
        <v>2919</v>
      </c>
      <c r="G5" s="0" t="s">
        <v>93</v>
      </c>
    </row>
    <row customHeight="1" ht="11.25">
      <c r="A6" s="374" t="s">
        <v>16</v>
      </c>
      <c r="B6" s="0" t="s">
        <v>102</v>
      </c>
      <c r="C6" s="0" t="s">
        <v>103</v>
      </c>
      <c r="D6" s="0" t="s">
        <v>2926</v>
      </c>
      <c r="E6" s="0" t="s">
        <v>2927</v>
      </c>
      <c r="F6" s="0" t="s">
        <v>2919</v>
      </c>
      <c r="G6" s="0" t="s">
        <v>113</v>
      </c>
    </row>
    <row customHeight="1" ht="11.25">
      <c r="A7" s="374" t="s">
        <v>16</v>
      </c>
      <c r="B7" s="0" t="s">
        <v>102</v>
      </c>
      <c r="C7" s="0" t="s">
        <v>103</v>
      </c>
      <c r="D7" s="0" t="s">
        <v>2928</v>
      </c>
      <c r="E7" s="0" t="s">
        <v>2929</v>
      </c>
      <c r="F7" s="0" t="s">
        <v>2919</v>
      </c>
      <c r="G7" s="0" t="s">
        <v>94</v>
      </c>
    </row>
    <row customHeight="1" ht="11.25">
      <c r="A8" s="374" t="s">
        <v>16</v>
      </c>
      <c r="B8" s="0" t="s">
        <v>102</v>
      </c>
      <c r="C8" s="0" t="s">
        <v>103</v>
      </c>
      <c r="D8" s="0" t="s">
        <v>2930</v>
      </c>
      <c r="E8" s="0" t="s">
        <v>2931</v>
      </c>
      <c r="F8" s="0" t="s">
        <v>2919</v>
      </c>
      <c r="G8" s="0" t="s">
        <v>95</v>
      </c>
    </row>
    <row customHeight="1" ht="11.25">
      <c r="A9" s="374" t="s">
        <v>16</v>
      </c>
      <c r="B9" s="0" t="s">
        <v>102</v>
      </c>
      <c r="C9" s="0" t="s">
        <v>103</v>
      </c>
      <c r="D9" s="0" t="s">
        <v>2932</v>
      </c>
      <c r="E9" s="0" t="s">
        <v>2933</v>
      </c>
      <c r="F9" s="0" t="s">
        <v>2919</v>
      </c>
      <c r="G9" s="0" t="s">
        <v>114</v>
      </c>
    </row>
    <row customHeight="1" ht="11.25">
      <c r="A10" s="374" t="s">
        <v>16</v>
      </c>
      <c r="B10" s="0" t="s">
        <v>102</v>
      </c>
      <c r="C10" s="0" t="s">
        <v>103</v>
      </c>
      <c r="D10" s="0" t="s">
        <v>102</v>
      </c>
      <c r="E10" s="0" t="s">
        <v>103</v>
      </c>
      <c r="F10" s="0" t="s">
        <v>2934</v>
      </c>
      <c r="G10" s="0" t="s">
        <v>101</v>
      </c>
    </row>
    <row customHeight="1" ht="11.25">
      <c r="A11" s="374" t="s">
        <v>16</v>
      </c>
      <c r="B11" s="0" t="s">
        <v>102</v>
      </c>
      <c r="C11" s="0" t="s">
        <v>103</v>
      </c>
      <c r="D11" s="0" t="s">
        <v>2935</v>
      </c>
      <c r="E11" s="0" t="s">
        <v>2936</v>
      </c>
      <c r="F11" s="0" t="s">
        <v>2919</v>
      </c>
      <c r="G11" s="0" t="s">
        <v>150</v>
      </c>
    </row>
    <row customHeight="1" ht="11.25">
      <c r="A12" s="374" t="s">
        <v>16</v>
      </c>
      <c r="B12" s="0" t="s">
        <v>102</v>
      </c>
      <c r="C12" s="0" t="s">
        <v>103</v>
      </c>
      <c r="D12" s="0" t="s">
        <v>2937</v>
      </c>
      <c r="E12" s="0" t="s">
        <v>2938</v>
      </c>
      <c r="F12" s="0" t="s">
        <v>2919</v>
      </c>
      <c r="G12" s="0" t="s">
        <v>151</v>
      </c>
    </row>
    <row customHeight="1" ht="11.25">
      <c r="A13" s="374" t="s">
        <v>16</v>
      </c>
      <c r="B13" s="0" t="s">
        <v>102</v>
      </c>
      <c r="C13" s="0" t="s">
        <v>103</v>
      </c>
      <c r="D13" s="0" t="s">
        <v>2939</v>
      </c>
      <c r="E13" s="0" t="s">
        <v>2940</v>
      </c>
      <c r="F13" s="0" t="s">
        <v>2919</v>
      </c>
      <c r="G13" s="0" t="s">
        <v>152</v>
      </c>
    </row>
    <row customHeight="1" ht="11.25">
      <c r="A14" s="374" t="s">
        <v>16</v>
      </c>
      <c r="B14" s="0" t="s">
        <v>102</v>
      </c>
      <c r="C14" s="0" t="s">
        <v>103</v>
      </c>
      <c r="D14" s="0" t="s">
        <v>2941</v>
      </c>
      <c r="E14" s="0" t="s">
        <v>2942</v>
      </c>
      <c r="F14" s="0" t="s">
        <v>2919</v>
      </c>
      <c r="G14" s="0" t="s">
        <v>153</v>
      </c>
    </row>
    <row customHeight="1" ht="11.25">
      <c r="A15" s="374" t="s">
        <v>16</v>
      </c>
      <c r="B15" s="0" t="s">
        <v>102</v>
      </c>
      <c r="C15" s="0" t="s">
        <v>103</v>
      </c>
      <c r="D15" s="0" t="s">
        <v>2943</v>
      </c>
      <c r="E15" s="0" t="s">
        <v>2944</v>
      </c>
      <c r="F15" s="0" t="s">
        <v>2919</v>
      </c>
      <c r="G15" s="0" t="s">
        <v>154</v>
      </c>
    </row>
    <row customHeight="1" ht="11.25">
      <c r="A16" s="374" t="s">
        <v>16</v>
      </c>
      <c r="B16" s="0" t="s">
        <v>102</v>
      </c>
      <c r="C16" s="0" t="s">
        <v>103</v>
      </c>
      <c r="D16" s="0" t="s">
        <v>2945</v>
      </c>
      <c r="E16" s="0" t="s">
        <v>2946</v>
      </c>
      <c r="F16" s="0" t="s">
        <v>2919</v>
      </c>
      <c r="G16" s="0" t="s">
        <v>1465</v>
      </c>
    </row>
    <row customHeight="1" ht="11.25">
      <c r="A17" s="374" t="s">
        <v>16</v>
      </c>
      <c r="B17" s="0" t="s">
        <v>102</v>
      </c>
      <c r="C17" s="0" t="s">
        <v>103</v>
      </c>
      <c r="D17" s="0" t="s">
        <v>2947</v>
      </c>
      <c r="E17" s="0" t="s">
        <v>2948</v>
      </c>
      <c r="F17" s="0" t="s">
        <v>2949</v>
      </c>
      <c r="G17" s="0" t="s">
        <v>1471</v>
      </c>
    </row>
    <row customHeight="1" ht="11.25">
      <c r="A18" s="374" t="s">
        <v>16</v>
      </c>
      <c r="B18" s="0" t="s">
        <v>102</v>
      </c>
      <c r="C18" s="0" t="s">
        <v>103</v>
      </c>
      <c r="D18" s="0" t="s">
        <v>2950</v>
      </c>
      <c r="E18" s="0" t="s">
        <v>2951</v>
      </c>
      <c r="F18" s="0" t="s">
        <v>2949</v>
      </c>
      <c r="G18" s="0" t="s">
        <v>1483</v>
      </c>
    </row>
    <row customHeight="1" ht="11.25">
      <c r="A19" s="374" t="s">
        <v>16</v>
      </c>
      <c r="B19" s="0" t="s">
        <v>102</v>
      </c>
      <c r="C19" s="0" t="s">
        <v>103</v>
      </c>
      <c r="D19" s="0" t="s">
        <v>2952</v>
      </c>
      <c r="E19" s="0" t="s">
        <v>2953</v>
      </c>
      <c r="F19" s="0" t="s">
        <v>2919</v>
      </c>
      <c r="G19" s="0" t="s">
        <v>1497</v>
      </c>
    </row>
    <row customHeight="1" ht="11.25">
      <c r="A20" s="374" t="s">
        <v>16</v>
      </c>
      <c r="B20" s="0" t="s">
        <v>102</v>
      </c>
      <c r="C20" s="0" t="s">
        <v>103</v>
      </c>
      <c r="D20" s="0" t="s">
        <v>2954</v>
      </c>
      <c r="E20" s="0" t="s">
        <v>2955</v>
      </c>
      <c r="F20" s="0" t="s">
        <v>2919</v>
      </c>
      <c r="G20" s="0" t="s">
        <v>1509</v>
      </c>
    </row>
    <row customHeight="1" ht="11.25">
      <c r="A21" s="374" t="s">
        <v>16</v>
      </c>
      <c r="B21" s="0" t="s">
        <v>102</v>
      </c>
      <c r="C21" s="0" t="s">
        <v>103</v>
      </c>
      <c r="D21" s="0" t="s">
        <v>2956</v>
      </c>
      <c r="E21" s="0" t="s">
        <v>2957</v>
      </c>
      <c r="F21" s="0" t="s">
        <v>2919</v>
      </c>
      <c r="G21" s="0" t="s">
        <v>1518</v>
      </c>
    </row>
    <row customHeight="1" ht="11.25">
      <c r="A22" s="374" t="s">
        <v>16</v>
      </c>
      <c r="B22" s="0" t="s">
        <v>102</v>
      </c>
      <c r="C22" s="0" t="s">
        <v>103</v>
      </c>
      <c r="D22" s="0" t="s">
        <v>2958</v>
      </c>
      <c r="E22" s="0" t="s">
        <v>2959</v>
      </c>
      <c r="F22" s="0" t="s">
        <v>2949</v>
      </c>
      <c r="G22" s="0" t="s">
        <v>1534</v>
      </c>
    </row>
    <row customHeight="1" ht="11.25">
      <c r="A23" s="374" t="s">
        <v>16</v>
      </c>
      <c r="B23" s="0" t="s">
        <v>102</v>
      </c>
      <c r="C23" s="0" t="s">
        <v>103</v>
      </c>
      <c r="D23" s="0" t="s">
        <v>2960</v>
      </c>
      <c r="E23" s="0" t="s">
        <v>2961</v>
      </c>
      <c r="F23" s="0" t="s">
        <v>2919</v>
      </c>
      <c r="G23" s="0" t="s">
        <v>1541</v>
      </c>
    </row>
    <row customHeight="1" ht="11.25">
      <c r="A24" s="374" t="s">
        <v>16</v>
      </c>
      <c r="B24" s="0" t="s">
        <v>102</v>
      </c>
      <c r="C24" s="0" t="s">
        <v>103</v>
      </c>
      <c r="D24" s="0" t="s">
        <v>2962</v>
      </c>
      <c r="E24" s="0" t="s">
        <v>2963</v>
      </c>
      <c r="F24" s="0" t="s">
        <v>2949</v>
      </c>
      <c r="G24" s="0" t="s">
        <v>1549</v>
      </c>
    </row>
    <row customHeight="1" ht="11.25">
      <c r="A25" s="374" t="s">
        <v>16</v>
      </c>
      <c r="B25" s="0" t="s">
        <v>102</v>
      </c>
      <c r="C25" s="0" t="s">
        <v>103</v>
      </c>
      <c r="D25" s="0" t="s">
        <v>2964</v>
      </c>
      <c r="E25" s="0" t="s">
        <v>2965</v>
      </c>
      <c r="F25" s="0" t="s">
        <v>2919</v>
      </c>
      <c r="G25" s="0" t="s">
        <v>1556</v>
      </c>
    </row>
    <row customHeight="1" ht="11.25">
      <c r="A26" s="374" t="s">
        <v>16</v>
      </c>
      <c r="B26" s="0" t="s">
        <v>102</v>
      </c>
      <c r="C26" s="0" t="s">
        <v>103</v>
      </c>
      <c r="D26" s="0" t="s">
        <v>2966</v>
      </c>
      <c r="E26" s="0" t="s">
        <v>2967</v>
      </c>
      <c r="F26" s="0" t="s">
        <v>2919</v>
      </c>
      <c r="G26" s="0" t="s">
        <v>1560</v>
      </c>
    </row>
    <row customHeight="1" ht="11.25">
      <c r="A27" s="374" t="s">
        <v>16</v>
      </c>
      <c r="B27" s="0" t="s">
        <v>102</v>
      </c>
      <c r="C27" s="0" t="s">
        <v>103</v>
      </c>
      <c r="D27" s="0" t="s">
        <v>2968</v>
      </c>
      <c r="E27" s="0" t="s">
        <v>2969</v>
      </c>
      <c r="F27" s="0" t="s">
        <v>2919</v>
      </c>
      <c r="G27" s="0" t="s">
        <v>1565</v>
      </c>
    </row>
    <row customHeight="1" ht="11.25">
      <c r="A28" s="374" t="s">
        <v>16</v>
      </c>
      <c r="B28" s="0" t="s">
        <v>102</v>
      </c>
      <c r="C28" s="0" t="s">
        <v>103</v>
      </c>
      <c r="D28" s="0" t="s">
        <v>2970</v>
      </c>
      <c r="E28" s="0" t="s">
        <v>2971</v>
      </c>
      <c r="F28" s="0" t="s">
        <v>2949</v>
      </c>
      <c r="G28" s="0" t="s">
        <v>1573</v>
      </c>
    </row>
    <row customHeight="1" ht="11.25">
      <c r="A29" s="374" t="s">
        <v>16</v>
      </c>
      <c r="B29" s="0" t="s">
        <v>102</v>
      </c>
      <c r="C29" s="0" t="s">
        <v>103</v>
      </c>
      <c r="D29" s="0" t="s">
        <v>2972</v>
      </c>
      <c r="E29" s="0" t="s">
        <v>2973</v>
      </c>
      <c r="F29" s="0" t="s">
        <v>2949</v>
      </c>
      <c r="G29" s="0" t="s">
        <v>1575</v>
      </c>
    </row>
    <row customHeight="1" ht="11.25">
      <c r="A30" s="374" t="s">
        <v>16</v>
      </c>
      <c r="B30" s="0" t="s">
        <v>102</v>
      </c>
      <c r="C30" s="0" t="s">
        <v>103</v>
      </c>
      <c r="D30" s="0" t="s">
        <v>2974</v>
      </c>
      <c r="E30" s="0" t="s">
        <v>2975</v>
      </c>
      <c r="F30" s="0" t="s">
        <v>2919</v>
      </c>
      <c r="G30" s="0" t="s">
        <v>1578</v>
      </c>
    </row>
    <row customHeight="1" ht="11.25">
      <c r="A31" s="374" t="s">
        <v>16</v>
      </c>
      <c r="B31" s="0" t="s">
        <v>102</v>
      </c>
      <c r="C31" s="0" t="s">
        <v>103</v>
      </c>
      <c r="D31" s="0" t="s">
        <v>2976</v>
      </c>
      <c r="E31" s="0" t="s">
        <v>2977</v>
      </c>
      <c r="F31" s="0" t="s">
        <v>2919</v>
      </c>
      <c r="G31" s="0" t="s">
        <v>1584</v>
      </c>
    </row>
    <row customHeight="1" ht="11.25">
      <c r="A32" s="374" t="s">
        <v>16</v>
      </c>
      <c r="B32" s="0" t="s">
        <v>102</v>
      </c>
      <c r="C32" s="0" t="s">
        <v>103</v>
      </c>
      <c r="D32" s="0" t="s">
        <v>2978</v>
      </c>
      <c r="E32" s="0" t="s">
        <v>2979</v>
      </c>
      <c r="F32" s="0" t="s">
        <v>2949</v>
      </c>
      <c r="G32" s="0" t="s">
        <v>1586</v>
      </c>
    </row>
    <row customHeight="1" ht="11.25">
      <c r="A33" s="374" t="s">
        <v>16</v>
      </c>
      <c r="B33" s="0" t="s">
        <v>102</v>
      </c>
      <c r="C33" s="0" t="s">
        <v>103</v>
      </c>
      <c r="D33" s="0" t="s">
        <v>2980</v>
      </c>
      <c r="E33" s="0" t="s">
        <v>2981</v>
      </c>
      <c r="F33" s="0" t="s">
        <v>2919</v>
      </c>
      <c r="G33" s="0" t="s">
        <v>1588</v>
      </c>
    </row>
    <row customHeight="1" ht="11.25">
      <c r="A34" s="374" t="s">
        <v>16</v>
      </c>
      <c r="B34" s="0" t="s">
        <v>102</v>
      </c>
      <c r="C34" s="0" t="s">
        <v>103</v>
      </c>
      <c r="D34" s="0" t="s">
        <v>2982</v>
      </c>
      <c r="E34" s="0" t="s">
        <v>2983</v>
      </c>
      <c r="F34" s="0" t="s">
        <v>2919</v>
      </c>
      <c r="G34" s="0" t="s">
        <v>1590</v>
      </c>
    </row>
    <row customHeight="1" ht="11.25">
      <c r="A35" s="374" t="s">
        <v>16</v>
      </c>
      <c r="B35" s="0" t="s">
        <v>102</v>
      </c>
      <c r="C35" s="0" t="s">
        <v>103</v>
      </c>
      <c r="D35" s="0" t="s">
        <v>2984</v>
      </c>
      <c r="E35" s="0" t="s">
        <v>2985</v>
      </c>
      <c r="F35" s="0" t="s">
        <v>2919</v>
      </c>
      <c r="G35" s="0" t="s">
        <v>1595</v>
      </c>
    </row>
    <row customHeight="1" ht="11.25">
      <c r="A36" s="374" t="s">
        <v>16</v>
      </c>
      <c r="B36" s="0" t="s">
        <v>102</v>
      </c>
      <c r="C36" s="0" t="s">
        <v>103</v>
      </c>
      <c r="D36" s="0" t="s">
        <v>2986</v>
      </c>
      <c r="E36" s="0" t="s">
        <v>2987</v>
      </c>
      <c r="F36" s="0" t="s">
        <v>2949</v>
      </c>
      <c r="G36" s="0" t="s">
        <v>1600</v>
      </c>
    </row>
    <row customHeight="1" ht="11.25">
      <c r="A37" s="374" t="s">
        <v>16</v>
      </c>
      <c r="B37" s="0" t="s">
        <v>102</v>
      </c>
      <c r="C37" s="0" t="s">
        <v>103</v>
      </c>
      <c r="D37" s="0" t="s">
        <v>2988</v>
      </c>
      <c r="E37" s="0" t="s">
        <v>2989</v>
      </c>
      <c r="F37" s="0" t="s">
        <v>2919</v>
      </c>
      <c r="G37" s="0" t="s">
        <v>1604</v>
      </c>
    </row>
    <row customHeight="1" ht="11.25">
      <c r="A38" s="374" t="s">
        <v>16</v>
      </c>
      <c r="B38" s="0" t="s">
        <v>102</v>
      </c>
      <c r="C38" s="0" t="s">
        <v>103</v>
      </c>
      <c r="D38" s="0" t="s">
        <v>2990</v>
      </c>
      <c r="E38" s="0" t="s">
        <v>2991</v>
      </c>
      <c r="F38" s="0" t="s">
        <v>2919</v>
      </c>
      <c r="G38" s="0" t="s">
        <v>1612</v>
      </c>
    </row>
    <row customHeight="1" ht="11.25">
      <c r="A39" s="374" t="s">
        <v>16</v>
      </c>
      <c r="B39" s="0" t="s">
        <v>102</v>
      </c>
      <c r="C39" s="0" t="s">
        <v>103</v>
      </c>
      <c r="D39" s="0" t="s">
        <v>2992</v>
      </c>
      <c r="E39" s="0" t="s">
        <v>2993</v>
      </c>
      <c r="F39" s="0" t="s">
        <v>2919</v>
      </c>
      <c r="G39" s="0" t="s">
        <v>1618</v>
      </c>
    </row>
    <row customHeight="1" ht="11.25">
      <c r="A40" s="374" t="s">
        <v>16</v>
      </c>
      <c r="B40" s="0" t="s">
        <v>102</v>
      </c>
      <c r="C40" s="0" t="s">
        <v>103</v>
      </c>
      <c r="D40" s="0" t="s">
        <v>2994</v>
      </c>
      <c r="E40" s="0" t="s">
        <v>2995</v>
      </c>
      <c r="F40" s="0" t="s">
        <v>2919</v>
      </c>
      <c r="G40" s="0" t="s">
        <v>1623</v>
      </c>
    </row>
    <row customHeight="1" ht="11.25">
      <c r="A41" s="374" t="s">
        <v>16</v>
      </c>
      <c r="B41" s="0" t="s">
        <v>102</v>
      </c>
      <c r="C41" s="0" t="s">
        <v>103</v>
      </c>
      <c r="D41" s="0" t="s">
        <v>2996</v>
      </c>
      <c r="E41" s="0" t="s">
        <v>2997</v>
      </c>
      <c r="F41" s="0" t="s">
        <v>2919</v>
      </c>
      <c r="G41" s="0" t="s">
        <v>1627</v>
      </c>
    </row>
    <row customHeight="1" ht="11.25">
      <c r="A42" s="374" t="s">
        <v>16</v>
      </c>
      <c r="B42" s="0" t="s">
        <v>102</v>
      </c>
      <c r="C42" s="0" t="s">
        <v>103</v>
      </c>
      <c r="D42" s="0" t="s">
        <v>2998</v>
      </c>
      <c r="E42" s="0" t="s">
        <v>2999</v>
      </c>
      <c r="F42" s="0" t="s">
        <v>2919</v>
      </c>
      <c r="G42" s="0" t="s">
        <v>1630</v>
      </c>
    </row>
    <row customHeight="1" ht="11.25">
      <c r="A43" s="374" t="s">
        <v>16</v>
      </c>
      <c r="B43" s="0" t="s">
        <v>102</v>
      </c>
      <c r="C43" s="0" t="s">
        <v>103</v>
      </c>
      <c r="D43" s="0" t="s">
        <v>3000</v>
      </c>
      <c r="E43" s="0" t="s">
        <v>3001</v>
      </c>
      <c r="F43" s="0" t="s">
        <v>2919</v>
      </c>
      <c r="G43" s="0" t="s">
        <v>1637</v>
      </c>
    </row>
    <row customHeight="1" ht="11.25">
      <c r="A44" s="374" t="s">
        <v>16</v>
      </c>
      <c r="B44" s="0" t="s">
        <v>102</v>
      </c>
      <c r="C44" s="0" t="s">
        <v>103</v>
      </c>
      <c r="D44" s="0" t="s">
        <v>3002</v>
      </c>
      <c r="E44" s="0" t="s">
        <v>3003</v>
      </c>
      <c r="F44" s="0" t="s">
        <v>2919</v>
      </c>
      <c r="G44" s="0" t="s">
        <v>1646</v>
      </c>
    </row>
    <row customHeight="1" ht="11.25">
      <c r="A45" s="374" t="s">
        <v>16</v>
      </c>
      <c r="B45" s="0" t="s">
        <v>102</v>
      </c>
      <c r="C45" s="0" t="s">
        <v>103</v>
      </c>
      <c r="D45" s="0" t="s">
        <v>3004</v>
      </c>
      <c r="E45" s="0" t="s">
        <v>3005</v>
      </c>
      <c r="F45" s="0" t="s">
        <v>2919</v>
      </c>
      <c r="G45" s="0" t="s">
        <v>1651</v>
      </c>
    </row>
    <row customHeight="1" ht="11.25">
      <c r="A46" s="374" t="s">
        <v>16</v>
      </c>
      <c r="B46" s="0" t="s">
        <v>102</v>
      </c>
      <c r="C46" s="0" t="s">
        <v>103</v>
      </c>
      <c r="D46" s="0" t="s">
        <v>3006</v>
      </c>
      <c r="E46" s="0" t="s">
        <v>3007</v>
      </c>
      <c r="F46" s="0" t="s">
        <v>2919</v>
      </c>
      <c r="G46" s="0" t="s">
        <v>1655</v>
      </c>
    </row>
    <row customHeight="1" ht="11.25">
      <c r="A47" s="374" t="s">
        <v>16</v>
      </c>
      <c r="B47" s="0" t="s">
        <v>102</v>
      </c>
      <c r="C47" s="0" t="s">
        <v>103</v>
      </c>
      <c r="D47" s="0" t="s">
        <v>3008</v>
      </c>
      <c r="E47" s="0" t="s">
        <v>3009</v>
      </c>
      <c r="F47" s="0" t="s">
        <v>2919</v>
      </c>
      <c r="G47" s="0" t="s">
        <v>1661</v>
      </c>
    </row>
    <row customHeight="1" ht="11.25">
      <c r="A48" s="374" t="s">
        <v>16</v>
      </c>
      <c r="B48" s="0" t="s">
        <v>102</v>
      </c>
      <c r="C48" s="0" t="s">
        <v>103</v>
      </c>
      <c r="D48" s="0" t="s">
        <v>3010</v>
      </c>
      <c r="E48" s="0" t="s">
        <v>3011</v>
      </c>
      <c r="F48" s="0" t="s">
        <v>2949</v>
      </c>
      <c r="G48" s="0" t="s">
        <v>1666</v>
      </c>
    </row>
    <row customHeight="1" ht="11.25">
      <c r="A49" s="374" t="s">
        <v>16</v>
      </c>
      <c r="B49" s="0" t="s">
        <v>102</v>
      </c>
      <c r="C49" s="0" t="s">
        <v>103</v>
      </c>
      <c r="D49" s="0" t="s">
        <v>3012</v>
      </c>
      <c r="E49" s="0" t="s">
        <v>3013</v>
      </c>
      <c r="F49" s="0" t="s">
        <v>2919</v>
      </c>
      <c r="G49" s="0" t="s">
        <v>1669</v>
      </c>
    </row>
    <row customHeight="1" ht="11.25">
      <c r="A50" s="374" t="s">
        <v>16</v>
      </c>
      <c r="B50" s="0" t="s">
        <v>102</v>
      </c>
      <c r="C50" s="0" t="s">
        <v>103</v>
      </c>
      <c r="D50" s="0" t="s">
        <v>3014</v>
      </c>
      <c r="E50" s="0" t="s">
        <v>3015</v>
      </c>
      <c r="F50" s="0" t="s">
        <v>2919</v>
      </c>
      <c r="G50" s="0" t="s">
        <v>1672</v>
      </c>
    </row>
    <row customHeight="1" ht="11.25">
      <c r="A51" s="374" t="s">
        <v>16</v>
      </c>
      <c r="B51" s="0" t="s">
        <v>102</v>
      </c>
      <c r="C51" s="0" t="s">
        <v>103</v>
      </c>
      <c r="D51" s="0" t="s">
        <v>3016</v>
      </c>
      <c r="E51" s="0" t="s">
        <v>3017</v>
      </c>
      <c r="F51" s="0" t="s">
        <v>2949</v>
      </c>
      <c r="G51" s="0" t="s">
        <v>1677</v>
      </c>
    </row>
    <row customHeight="1" ht="11.25">
      <c r="A52" s="374" t="s">
        <v>16</v>
      </c>
      <c r="B52" s="0" t="s">
        <v>102</v>
      </c>
      <c r="C52" s="0" t="s">
        <v>103</v>
      </c>
      <c r="D52" s="0" t="s">
        <v>3018</v>
      </c>
      <c r="E52" s="0" t="s">
        <v>3019</v>
      </c>
      <c r="F52" s="0" t="s">
        <v>2949</v>
      </c>
      <c r="G52" s="0" t="s">
        <v>1681</v>
      </c>
    </row>
    <row customHeight="1" ht="11.25">
      <c r="A53" s="374" t="s">
        <v>16</v>
      </c>
      <c r="B53" s="0" t="s">
        <v>102</v>
      </c>
      <c r="C53" s="0" t="s">
        <v>103</v>
      </c>
      <c r="D53" s="0" t="s">
        <v>3020</v>
      </c>
      <c r="E53" s="0" t="s">
        <v>3021</v>
      </c>
      <c r="F53" s="0" t="s">
        <v>2919</v>
      </c>
      <c r="G53" s="0" t="s">
        <v>1683</v>
      </c>
    </row>
    <row customHeight="1" ht="11.25">
      <c r="A54" s="374" t="s">
        <v>16</v>
      </c>
      <c r="B54" s="0" t="s">
        <v>102</v>
      </c>
      <c r="C54" s="0" t="s">
        <v>103</v>
      </c>
      <c r="D54" s="0" t="s">
        <v>3022</v>
      </c>
      <c r="E54" s="0" t="s">
        <v>3023</v>
      </c>
      <c r="F54" s="0" t="s">
        <v>2919</v>
      </c>
      <c r="G54" s="0" t="s">
        <v>1686</v>
      </c>
    </row>
    <row customHeight="1" ht="11.25">
      <c r="A55" s="374" t="s">
        <v>16</v>
      </c>
      <c r="B55" s="0" t="s">
        <v>102</v>
      </c>
      <c r="C55" s="0" t="s">
        <v>103</v>
      </c>
      <c r="D55" s="0" t="s">
        <v>3024</v>
      </c>
      <c r="E55" s="0" t="s">
        <v>3025</v>
      </c>
      <c r="F55" s="0" t="s">
        <v>2919</v>
      </c>
      <c r="G55" s="0" t="s">
        <v>1690</v>
      </c>
    </row>
    <row customHeight="1" ht="11.25">
      <c r="A56" s="374" t="s">
        <v>16</v>
      </c>
      <c r="B56" s="0" t="s">
        <v>102</v>
      </c>
      <c r="C56" s="0" t="s">
        <v>103</v>
      </c>
      <c r="D56" s="0" t="s">
        <v>3026</v>
      </c>
      <c r="E56" s="0" t="s">
        <v>3027</v>
      </c>
      <c r="F56" s="0" t="s">
        <v>2919</v>
      </c>
      <c r="G56" s="0" t="s">
        <v>1693</v>
      </c>
    </row>
    <row customHeight="1" ht="11.25">
      <c r="A57" s="374" t="s">
        <v>16</v>
      </c>
      <c r="B57" s="0" t="s">
        <v>102</v>
      </c>
      <c r="C57" s="0" t="s">
        <v>103</v>
      </c>
      <c r="D57" s="0" t="s">
        <v>3028</v>
      </c>
      <c r="E57" s="0" t="s">
        <v>3029</v>
      </c>
      <c r="F57" s="0" t="s">
        <v>2919</v>
      </c>
      <c r="G57" s="0" t="s">
        <v>1696</v>
      </c>
    </row>
    <row customHeight="1" ht="11.25">
      <c r="A58" s="374" t="s">
        <v>16</v>
      </c>
      <c r="B58" s="0" t="s">
        <v>102</v>
      </c>
      <c r="C58" s="0" t="s">
        <v>103</v>
      </c>
      <c r="D58" s="0" t="s">
        <v>3030</v>
      </c>
      <c r="E58" s="0" t="s">
        <v>3031</v>
      </c>
      <c r="F58" s="0" t="s">
        <v>2919</v>
      </c>
      <c r="G58" s="0" t="s">
        <v>1699</v>
      </c>
    </row>
    <row customHeight="1" ht="11.25">
      <c r="A59" s="374" t="s">
        <v>16</v>
      </c>
      <c r="B59" s="0" t="s">
        <v>102</v>
      </c>
      <c r="C59" s="0" t="s">
        <v>103</v>
      </c>
      <c r="D59" s="0" t="s">
        <v>3032</v>
      </c>
      <c r="E59" s="0" t="s">
        <v>3033</v>
      </c>
      <c r="F59" s="0" t="s">
        <v>2919</v>
      </c>
      <c r="G59" s="0" t="s">
        <v>1703</v>
      </c>
    </row>
    <row customHeight="1" ht="11.25">
      <c r="A60" s="374" t="s">
        <v>16</v>
      </c>
      <c r="B60" s="0" t="s">
        <v>102</v>
      </c>
      <c r="C60" s="0" t="s">
        <v>103</v>
      </c>
      <c r="D60" s="0" t="s">
        <v>3034</v>
      </c>
      <c r="E60" s="0" t="s">
        <v>3035</v>
      </c>
      <c r="F60" s="0" t="s">
        <v>2919</v>
      </c>
      <c r="G60" s="0" t="s">
        <v>1706</v>
      </c>
    </row>
    <row customHeight="1" ht="11.25">
      <c r="A61" s="374" t="s">
        <v>16</v>
      </c>
      <c r="B61" s="0" t="s">
        <v>102</v>
      </c>
      <c r="C61" s="0" t="s">
        <v>103</v>
      </c>
      <c r="D61" s="0" t="s">
        <v>3036</v>
      </c>
      <c r="E61" s="0" t="s">
        <v>3037</v>
      </c>
      <c r="F61" s="0" t="s">
        <v>2919</v>
      </c>
      <c r="G61" s="0" t="s">
        <v>3038</v>
      </c>
    </row>
    <row customHeight="1" ht="11.25">
      <c r="A62" s="374" t="s">
        <v>16</v>
      </c>
      <c r="B62" s="0" t="s">
        <v>102</v>
      </c>
      <c r="C62" s="0" t="s">
        <v>103</v>
      </c>
      <c r="D62" s="0" t="s">
        <v>3039</v>
      </c>
      <c r="E62" s="0" t="s">
        <v>3040</v>
      </c>
      <c r="F62" s="0" t="s">
        <v>2919</v>
      </c>
      <c r="G62" s="0" t="s">
        <v>3041</v>
      </c>
    </row>
    <row customHeight="1" ht="11.25">
      <c r="A63" s="374" t="s">
        <v>16</v>
      </c>
      <c r="B63" s="0" t="s">
        <v>102</v>
      </c>
      <c r="C63" s="0" t="s">
        <v>103</v>
      </c>
      <c r="D63" s="0" t="s">
        <v>3042</v>
      </c>
      <c r="E63" s="0" t="s">
        <v>3043</v>
      </c>
      <c r="F63" s="0" t="s">
        <v>2919</v>
      </c>
      <c r="G63" s="0" t="s">
        <v>3044</v>
      </c>
    </row>
    <row customHeight="1" ht="11.25">
      <c r="A64" s="374" t="s">
        <v>16</v>
      </c>
      <c r="B64" s="0" t="s">
        <v>102</v>
      </c>
      <c r="C64" s="0" t="s">
        <v>103</v>
      </c>
      <c r="D64" s="0" t="s">
        <v>3045</v>
      </c>
      <c r="E64" s="0" t="s">
        <v>3046</v>
      </c>
      <c r="F64" s="0" t="s">
        <v>2919</v>
      </c>
      <c r="G64" s="0" t="s">
        <v>3047</v>
      </c>
    </row>
    <row customHeight="1" ht="11.25">
      <c r="A65" s="374" t="s">
        <v>16</v>
      </c>
      <c r="B65" s="0" t="s">
        <v>102</v>
      </c>
      <c r="C65" s="0" t="s">
        <v>103</v>
      </c>
      <c r="D65" s="0" t="s">
        <v>3048</v>
      </c>
      <c r="E65" s="0" t="s">
        <v>3049</v>
      </c>
      <c r="F65" s="0" t="s">
        <v>2919</v>
      </c>
      <c r="G65" s="0" t="s">
        <v>3050</v>
      </c>
    </row>
    <row customHeight="1" ht="11.25">
      <c r="A66" s="374" t="s">
        <v>16</v>
      </c>
      <c r="B66" s="0" t="s">
        <v>102</v>
      </c>
      <c r="C66" s="0" t="s">
        <v>103</v>
      </c>
      <c r="D66" s="0" t="s">
        <v>3051</v>
      </c>
      <c r="E66" s="0" t="s">
        <v>3052</v>
      </c>
      <c r="F66" s="0" t="s">
        <v>2919</v>
      </c>
      <c r="G66" s="0" t="s">
        <v>3053</v>
      </c>
    </row>
    <row customHeight="1" ht="11.25">
      <c r="A67" s="374" t="s">
        <v>16</v>
      </c>
      <c r="B67" s="0" t="s">
        <v>102</v>
      </c>
      <c r="C67" s="0" t="s">
        <v>103</v>
      </c>
      <c r="D67" s="0" t="s">
        <v>3054</v>
      </c>
      <c r="E67" s="0" t="s">
        <v>3055</v>
      </c>
      <c r="F67" s="0" t="s">
        <v>2919</v>
      </c>
      <c r="G67" s="0" t="s">
        <v>2023</v>
      </c>
    </row>
    <row customHeight="1" ht="11.25">
      <c r="A68" s="374" t="s">
        <v>16</v>
      </c>
      <c r="B68" s="0" t="s">
        <v>102</v>
      </c>
      <c r="C68" s="0" t="s">
        <v>103</v>
      </c>
      <c r="D68" s="0" t="s">
        <v>3056</v>
      </c>
      <c r="E68" s="0" t="s">
        <v>3057</v>
      </c>
      <c r="F68" s="0" t="s">
        <v>2919</v>
      </c>
      <c r="G68" s="0" t="s">
        <v>3058</v>
      </c>
    </row>
    <row customHeight="1" ht="11.25">
      <c r="A69" s="374" t="s">
        <v>16</v>
      </c>
      <c r="B69" s="0" t="s">
        <v>102</v>
      </c>
      <c r="C69" s="0" t="s">
        <v>103</v>
      </c>
      <c r="D69" s="0" t="s">
        <v>3059</v>
      </c>
      <c r="E69" s="0" t="s">
        <v>3060</v>
      </c>
      <c r="F69" s="0" t="s">
        <v>2919</v>
      </c>
      <c r="G69" s="0" t="s">
        <v>2226</v>
      </c>
    </row>
    <row customHeight="1" ht="11.25">
      <c r="A70" s="374" t="s">
        <v>16</v>
      </c>
      <c r="B70" s="0" t="s">
        <v>102</v>
      </c>
      <c r="C70" s="0" t="s">
        <v>103</v>
      </c>
      <c r="D70" s="0" t="s">
        <v>3061</v>
      </c>
      <c r="E70" s="0" t="s">
        <v>3062</v>
      </c>
      <c r="F70" s="0" t="s">
        <v>2919</v>
      </c>
      <c r="G70" s="0" t="s">
        <v>3063</v>
      </c>
    </row>
    <row customHeight="1" ht="11.25">
      <c r="A71" s="374" t="s">
        <v>16</v>
      </c>
      <c r="B71" s="0" t="s">
        <v>102</v>
      </c>
      <c r="C71" s="0" t="s">
        <v>103</v>
      </c>
      <c r="D71" s="0" t="s">
        <v>3064</v>
      </c>
      <c r="E71" s="0" t="s">
        <v>3065</v>
      </c>
      <c r="F71" s="0" t="s">
        <v>2919</v>
      </c>
      <c r="G71" s="0" t="s">
        <v>3066</v>
      </c>
    </row>
    <row customHeight="1" ht="11.25">
      <c r="A72" s="374" t="s">
        <v>16</v>
      </c>
      <c r="B72" s="0" t="s">
        <v>102</v>
      </c>
      <c r="C72" s="0" t="s">
        <v>103</v>
      </c>
      <c r="D72" s="0" t="s">
        <v>3067</v>
      </c>
      <c r="E72" s="0" t="s">
        <v>3068</v>
      </c>
      <c r="F72" s="0" t="s">
        <v>2919</v>
      </c>
      <c r="G72" s="0" t="s">
        <v>3069</v>
      </c>
    </row>
    <row customHeight="1" ht="11.25">
      <c r="A73" s="374" t="s">
        <v>16</v>
      </c>
      <c r="B73" s="0" t="s">
        <v>102</v>
      </c>
      <c r="C73" s="0" t="s">
        <v>103</v>
      </c>
      <c r="D73" s="0" t="s">
        <v>3070</v>
      </c>
      <c r="E73" s="0" t="s">
        <v>3071</v>
      </c>
      <c r="F73" s="0" t="s">
        <v>2919</v>
      </c>
      <c r="G73" s="0" t="s">
        <v>3072</v>
      </c>
    </row>
    <row customHeight="1" ht="11.25">
      <c r="A74" s="374" t="s">
        <v>16</v>
      </c>
      <c r="B74" s="0" t="s">
        <v>102</v>
      </c>
      <c r="C74" s="0" t="s">
        <v>103</v>
      </c>
      <c r="D74" s="0" t="s">
        <v>3073</v>
      </c>
      <c r="E74" s="0" t="s">
        <v>3074</v>
      </c>
      <c r="F74" s="0" t="s">
        <v>2919</v>
      </c>
      <c r="G74" s="0" t="s">
        <v>3075</v>
      </c>
    </row>
    <row customHeight="1" ht="11.25">
      <c r="A75" s="374" t="s">
        <v>16</v>
      </c>
      <c r="B75" s="0" t="s">
        <v>102</v>
      </c>
      <c r="C75" s="0" t="s">
        <v>103</v>
      </c>
      <c r="D75" s="0" t="s">
        <v>3076</v>
      </c>
      <c r="E75" s="0" t="s">
        <v>3077</v>
      </c>
      <c r="F75" s="0" t="s">
        <v>2919</v>
      </c>
      <c r="G75" s="0" t="s">
        <v>3078</v>
      </c>
    </row>
    <row customHeight="1" ht="11.25">
      <c r="A76" s="374" t="s">
        <v>16</v>
      </c>
      <c r="B76" s="0" t="s">
        <v>102</v>
      </c>
      <c r="C76" s="0" t="s">
        <v>103</v>
      </c>
      <c r="D76" s="0" t="s">
        <v>3079</v>
      </c>
      <c r="E76" s="0" t="s">
        <v>3080</v>
      </c>
      <c r="F76" s="0" t="s">
        <v>2919</v>
      </c>
      <c r="G76" s="0" t="s">
        <v>3081</v>
      </c>
    </row>
    <row customHeight="1" ht="11.25">
      <c r="A77" s="374" t="s">
        <v>16</v>
      </c>
      <c r="B77" s="0" t="s">
        <v>102</v>
      </c>
      <c r="C77" s="0" t="s">
        <v>103</v>
      </c>
      <c r="D77" s="0" t="s">
        <v>3082</v>
      </c>
      <c r="E77" s="0" t="s">
        <v>3083</v>
      </c>
      <c r="F77" s="0" t="s">
        <v>2919</v>
      </c>
      <c r="G77" s="0" t="s">
        <v>3084</v>
      </c>
    </row>
    <row customHeight="1" ht="11.25">
      <c r="A78" s="374" t="s">
        <v>16</v>
      </c>
      <c r="B78" s="0" t="s">
        <v>102</v>
      </c>
      <c r="C78" s="0" t="s">
        <v>103</v>
      </c>
      <c r="D78" s="0" t="s">
        <v>3085</v>
      </c>
      <c r="E78" s="0" t="s">
        <v>3086</v>
      </c>
      <c r="F78" s="0" t="s">
        <v>2919</v>
      </c>
      <c r="G78" s="0" t="s">
        <v>3087</v>
      </c>
    </row>
    <row customHeight="1" ht="11.25">
      <c r="A79" s="374" t="s">
        <v>16</v>
      </c>
      <c r="B79" s="0" t="s">
        <v>102</v>
      </c>
      <c r="C79" s="0" t="s">
        <v>103</v>
      </c>
      <c r="D79" s="0" t="s">
        <v>3088</v>
      </c>
      <c r="E79" s="0" t="s">
        <v>3089</v>
      </c>
      <c r="F79" s="0" t="s">
        <v>2919</v>
      </c>
      <c r="G79" s="0" t="s">
        <v>3090</v>
      </c>
    </row>
    <row customHeight="1" ht="11.25">
      <c r="A80" s="374" t="s">
        <v>16</v>
      </c>
      <c r="B80" s="0" t="s">
        <v>102</v>
      </c>
      <c r="C80" s="0" t="s">
        <v>103</v>
      </c>
      <c r="D80" s="0" t="s">
        <v>3091</v>
      </c>
      <c r="E80" s="0" t="s">
        <v>3092</v>
      </c>
      <c r="F80" s="0" t="s">
        <v>2919</v>
      </c>
      <c r="G80" s="0" t="s">
        <v>3093</v>
      </c>
    </row>
    <row customHeight="1" ht="11.25">
      <c r="A81" s="374" t="s">
        <v>16</v>
      </c>
      <c r="B81" s="0" t="s">
        <v>102</v>
      </c>
      <c r="C81" s="0" t="s">
        <v>103</v>
      </c>
      <c r="D81" s="0" t="s">
        <v>3094</v>
      </c>
      <c r="E81" s="0" t="s">
        <v>3095</v>
      </c>
      <c r="F81" s="0" t="s">
        <v>2949</v>
      </c>
      <c r="G81" s="0" t="s">
        <v>3096</v>
      </c>
    </row>
    <row customHeight="1" ht="11.25">
      <c r="A82" s="374" t="s">
        <v>16</v>
      </c>
      <c r="B82" s="0" t="s">
        <v>102</v>
      </c>
      <c r="C82" s="0" t="s">
        <v>103</v>
      </c>
      <c r="D82" s="0" t="s">
        <v>3097</v>
      </c>
      <c r="E82" s="0" t="s">
        <v>3098</v>
      </c>
      <c r="F82" s="0" t="s">
        <v>2919</v>
      </c>
      <c r="G82" s="0" t="s">
        <v>3099</v>
      </c>
    </row>
    <row customHeight="1" ht="11.25">
      <c r="A83" s="374" t="s">
        <v>16</v>
      </c>
      <c r="B83" s="0" t="s">
        <v>102</v>
      </c>
      <c r="C83" s="0" t="s">
        <v>103</v>
      </c>
      <c r="D83" s="0" t="s">
        <v>3100</v>
      </c>
      <c r="E83" s="0" t="s">
        <v>3101</v>
      </c>
      <c r="F83" s="0" t="s">
        <v>2919</v>
      </c>
      <c r="G83" s="0" t="s">
        <v>3102</v>
      </c>
    </row>
    <row customHeight="1" ht="11.25">
      <c r="A84" s="374" t="s">
        <v>16</v>
      </c>
      <c r="B84" s="0" t="s">
        <v>102</v>
      </c>
      <c r="C84" s="0" t="s">
        <v>103</v>
      </c>
      <c r="D84" s="0" t="s">
        <v>3103</v>
      </c>
      <c r="E84" s="0" t="s">
        <v>3104</v>
      </c>
      <c r="F84" s="0" t="s">
        <v>2919</v>
      </c>
      <c r="G84" s="0" t="s">
        <v>3105</v>
      </c>
    </row>
    <row customHeight="1" ht="11.25">
      <c r="A85" s="374" t="s">
        <v>16</v>
      </c>
      <c r="B85" s="0" t="s">
        <v>102</v>
      </c>
      <c r="C85" s="0" t="s">
        <v>103</v>
      </c>
      <c r="D85" s="0" t="s">
        <v>3106</v>
      </c>
      <c r="E85" s="0" t="s">
        <v>3107</v>
      </c>
      <c r="F85" s="0" t="s">
        <v>2919</v>
      </c>
      <c r="G85" s="0" t="s">
        <v>3108</v>
      </c>
    </row>
    <row customHeight="1" ht="11.25">
      <c r="A86" s="374" t="s">
        <v>16</v>
      </c>
      <c r="B86" s="0" t="s">
        <v>102</v>
      </c>
      <c r="C86" s="0" t="s">
        <v>103</v>
      </c>
      <c r="D86" s="0" t="s">
        <v>3109</v>
      </c>
      <c r="E86" s="0" t="s">
        <v>3110</v>
      </c>
      <c r="F86" s="0" t="s">
        <v>2919</v>
      </c>
      <c r="G86" s="0" t="s">
        <v>3111</v>
      </c>
    </row>
    <row customHeight="1" ht="11.25">
      <c r="A87" s="374" t="s">
        <v>16</v>
      </c>
      <c r="B87" s="0" t="s">
        <v>102</v>
      </c>
      <c r="C87" s="0" t="s">
        <v>103</v>
      </c>
      <c r="D87" s="0" t="s">
        <v>3112</v>
      </c>
      <c r="E87" s="0" t="s">
        <v>3113</v>
      </c>
      <c r="F87" s="0" t="s">
        <v>2919</v>
      </c>
      <c r="G87" s="0" t="s">
        <v>3114</v>
      </c>
    </row>
    <row customHeight="1" ht="11.25">
      <c r="A88" s="374" t="s">
        <v>16</v>
      </c>
      <c r="B88" s="0" t="s">
        <v>102</v>
      </c>
      <c r="C88" s="0" t="s">
        <v>103</v>
      </c>
      <c r="D88" s="0" t="s">
        <v>3115</v>
      </c>
      <c r="E88" s="0" t="s">
        <v>3116</v>
      </c>
      <c r="F88" s="0" t="s">
        <v>2919</v>
      </c>
      <c r="G88" s="0" t="s">
        <v>3117</v>
      </c>
    </row>
    <row customHeight="1" ht="11.25">
      <c r="A89" s="374" t="s">
        <v>16</v>
      </c>
      <c r="B89" s="0" t="s">
        <v>102</v>
      </c>
      <c r="C89" s="0" t="s">
        <v>103</v>
      </c>
      <c r="D89" s="0" t="s">
        <v>3118</v>
      </c>
      <c r="E89" s="0" t="s">
        <v>3119</v>
      </c>
      <c r="F89" s="0" t="s">
        <v>2919</v>
      </c>
      <c r="G89" s="0" t="s">
        <v>3120</v>
      </c>
    </row>
    <row customHeight="1" ht="11.25">
      <c r="A90" s="374" t="s">
        <v>16</v>
      </c>
      <c r="B90" s="0" t="s">
        <v>102</v>
      </c>
      <c r="C90" s="0" t="s">
        <v>103</v>
      </c>
      <c r="D90" s="0" t="s">
        <v>3121</v>
      </c>
      <c r="E90" s="0" t="s">
        <v>3122</v>
      </c>
      <c r="F90" s="0" t="s">
        <v>2919</v>
      </c>
      <c r="G90" s="0" t="s">
        <v>3123</v>
      </c>
    </row>
    <row customHeight="1" ht="11.25">
      <c r="A91" s="374" t="s">
        <v>16</v>
      </c>
      <c r="B91" s="0" t="s">
        <v>102</v>
      </c>
      <c r="C91" s="0" t="s">
        <v>103</v>
      </c>
      <c r="D91" s="0" t="s">
        <v>3124</v>
      </c>
      <c r="E91" s="0" t="s">
        <v>3125</v>
      </c>
      <c r="F91" s="0" t="s">
        <v>2919</v>
      </c>
      <c r="G91" s="0" t="s">
        <v>3126</v>
      </c>
    </row>
    <row customHeight="1" ht="11.25">
      <c r="A92" s="374" t="s">
        <v>16</v>
      </c>
      <c r="B92" s="0" t="s">
        <v>102</v>
      </c>
      <c r="C92" s="0" t="s">
        <v>103</v>
      </c>
      <c r="D92" s="0" t="s">
        <v>3127</v>
      </c>
      <c r="E92" s="0" t="s">
        <v>3128</v>
      </c>
      <c r="F92" s="0" t="s">
        <v>2919</v>
      </c>
      <c r="G92" s="0" t="s">
        <v>3129</v>
      </c>
    </row>
    <row customHeight="1" ht="11.25">
      <c r="A93" s="374" t="s">
        <v>16</v>
      </c>
      <c r="B93" s="0" t="s">
        <v>102</v>
      </c>
      <c r="C93" s="0" t="s">
        <v>103</v>
      </c>
      <c r="D93" s="0" t="s">
        <v>3130</v>
      </c>
      <c r="E93" s="0" t="s">
        <v>3131</v>
      </c>
      <c r="F93" s="0" t="s">
        <v>2919</v>
      </c>
      <c r="G93" s="0" t="s">
        <v>3132</v>
      </c>
    </row>
    <row customHeight="1" ht="11.25">
      <c r="A94" s="374" t="s">
        <v>16</v>
      </c>
      <c r="B94" s="0" t="s">
        <v>102</v>
      </c>
      <c r="C94" s="0" t="s">
        <v>103</v>
      </c>
      <c r="D94" s="0" t="s">
        <v>3133</v>
      </c>
      <c r="E94" s="0" t="s">
        <v>3134</v>
      </c>
      <c r="F94" s="0" t="s">
        <v>2919</v>
      </c>
      <c r="G94" s="0" t="s">
        <v>3135</v>
      </c>
    </row>
    <row customHeight="1" ht="11.25">
      <c r="A95" s="374" t="s">
        <v>16</v>
      </c>
      <c r="B95" s="0" t="s">
        <v>102</v>
      </c>
      <c r="C95" s="0" t="s">
        <v>103</v>
      </c>
      <c r="D95" s="0" t="s">
        <v>3136</v>
      </c>
      <c r="E95" s="0" t="s">
        <v>3137</v>
      </c>
      <c r="F95" s="0" t="s">
        <v>2919</v>
      </c>
      <c r="G95" s="0" t="s">
        <v>3138</v>
      </c>
    </row>
    <row customHeight="1" ht="11.25">
      <c r="A96" s="374" t="s">
        <v>16</v>
      </c>
      <c r="B96" s="0" t="s">
        <v>102</v>
      </c>
      <c r="C96" s="0" t="s">
        <v>103</v>
      </c>
      <c r="D96" s="0" t="s">
        <v>3139</v>
      </c>
      <c r="E96" s="0" t="s">
        <v>3140</v>
      </c>
      <c r="F96" s="0" t="s">
        <v>2919</v>
      </c>
      <c r="G96" s="0" t="s">
        <v>3141</v>
      </c>
    </row>
    <row customHeight="1" ht="11.25">
      <c r="A97" s="374" t="s">
        <v>16</v>
      </c>
      <c r="B97" s="0" t="s">
        <v>102</v>
      </c>
      <c r="C97" s="0" t="s">
        <v>103</v>
      </c>
      <c r="D97" s="0" t="s">
        <v>3142</v>
      </c>
      <c r="E97" s="0" t="s">
        <v>3143</v>
      </c>
      <c r="F97" s="0" t="s">
        <v>2919</v>
      </c>
      <c r="G97" s="0" t="s">
        <v>3144</v>
      </c>
    </row>
    <row customHeight="1" ht="11.25">
      <c r="A98" s="374" t="s">
        <v>16</v>
      </c>
      <c r="B98" s="0" t="s">
        <v>102</v>
      </c>
      <c r="C98" s="0" t="s">
        <v>103</v>
      </c>
      <c r="D98" s="0" t="s">
        <v>3145</v>
      </c>
      <c r="E98" s="0" t="s">
        <v>3146</v>
      </c>
      <c r="F98" s="0" t="s">
        <v>2919</v>
      </c>
      <c r="G98" s="0" t="s">
        <v>3147</v>
      </c>
    </row>
    <row customHeight="1" ht="11.25">
      <c r="A99" s="374" t="s">
        <v>16</v>
      </c>
      <c r="B99" s="0" t="s">
        <v>102</v>
      </c>
      <c r="C99" s="0" t="s">
        <v>103</v>
      </c>
      <c r="D99" s="0" t="s">
        <v>3148</v>
      </c>
      <c r="E99" s="0" t="s">
        <v>3149</v>
      </c>
      <c r="F99" s="0" t="s">
        <v>2919</v>
      </c>
      <c r="G99" s="0" t="s">
        <v>3150</v>
      </c>
    </row>
    <row customHeight="1" ht="11.25">
      <c r="A100" s="374" t="s">
        <v>16</v>
      </c>
      <c r="B100" s="0" t="s">
        <v>102</v>
      </c>
      <c r="C100" s="0" t="s">
        <v>103</v>
      </c>
      <c r="D100" s="0" t="s">
        <v>3151</v>
      </c>
      <c r="E100" s="0" t="s">
        <v>3152</v>
      </c>
      <c r="F100" s="0" t="s">
        <v>2919</v>
      </c>
      <c r="G100" s="0" t="s">
        <v>3153</v>
      </c>
    </row>
    <row customHeight="1" ht="11.25">
      <c r="A101" s="374" t="s">
        <v>16</v>
      </c>
      <c r="B101" s="0" t="s">
        <v>102</v>
      </c>
      <c r="C101" s="0" t="s">
        <v>103</v>
      </c>
      <c r="D101" s="0" t="s">
        <v>3154</v>
      </c>
      <c r="E101" s="0" t="s">
        <v>3155</v>
      </c>
      <c r="F101" s="0" t="s">
        <v>2919</v>
      </c>
      <c r="G101" s="0" t="s">
        <v>3156</v>
      </c>
    </row>
    <row customHeight="1" ht="11.25">
      <c r="A102" s="374" t="s">
        <v>16</v>
      </c>
      <c r="B102" s="0" t="s">
        <v>102</v>
      </c>
      <c r="C102" s="0" t="s">
        <v>103</v>
      </c>
      <c r="D102" s="0" t="s">
        <v>3157</v>
      </c>
      <c r="E102" s="0" t="s">
        <v>3158</v>
      </c>
      <c r="F102" s="0" t="s">
        <v>2919</v>
      </c>
      <c r="G102" s="0" t="s">
        <v>3159</v>
      </c>
    </row>
    <row customHeight="1" ht="11.25">
      <c r="A103" s="374" t="s">
        <v>16</v>
      </c>
      <c r="B103" s="0" t="s">
        <v>102</v>
      </c>
      <c r="C103" s="0" t="s">
        <v>103</v>
      </c>
      <c r="D103" s="0" t="s">
        <v>3160</v>
      </c>
      <c r="E103" s="0" t="s">
        <v>3161</v>
      </c>
      <c r="F103" s="0" t="s">
        <v>2919</v>
      </c>
      <c r="G103" s="0" t="s">
        <v>3162</v>
      </c>
    </row>
    <row customHeight="1" ht="11.25">
      <c r="A104" s="374" t="s">
        <v>16</v>
      </c>
      <c r="B104" s="0" t="s">
        <v>102</v>
      </c>
      <c r="C104" s="0" t="s">
        <v>103</v>
      </c>
      <c r="D104" s="0" t="s">
        <v>3163</v>
      </c>
      <c r="E104" s="0" t="s">
        <v>3164</v>
      </c>
      <c r="F104" s="0" t="s">
        <v>2919</v>
      </c>
      <c r="G104" s="0" t="s">
        <v>3165</v>
      </c>
    </row>
    <row customHeight="1" ht="11.25">
      <c r="A105" s="374" t="s">
        <v>16</v>
      </c>
      <c r="B105" s="0" t="s">
        <v>102</v>
      </c>
      <c r="C105" s="0" t="s">
        <v>103</v>
      </c>
      <c r="D105" s="0" t="s">
        <v>3166</v>
      </c>
      <c r="E105" s="0" t="s">
        <v>3167</v>
      </c>
      <c r="F105" s="0" t="s">
        <v>2919</v>
      </c>
      <c r="G105" s="0" t="s">
        <v>3168</v>
      </c>
    </row>
    <row customHeight="1" ht="11.25">
      <c r="A106" s="374" t="s">
        <v>16</v>
      </c>
      <c r="B106" s="0" t="s">
        <v>102</v>
      </c>
      <c r="C106" s="0" t="s">
        <v>103</v>
      </c>
      <c r="D106" s="0" t="s">
        <v>3169</v>
      </c>
      <c r="E106" s="0" t="s">
        <v>3170</v>
      </c>
      <c r="F106" s="0" t="s">
        <v>2919</v>
      </c>
      <c r="G106" s="0" t="s">
        <v>3171</v>
      </c>
    </row>
    <row customHeight="1" ht="11.25">
      <c r="A107" s="374" t="s">
        <v>16</v>
      </c>
      <c r="B107" s="0" t="s">
        <v>102</v>
      </c>
      <c r="C107" s="0" t="s">
        <v>103</v>
      </c>
      <c r="D107" s="0" t="s">
        <v>3172</v>
      </c>
      <c r="E107" s="0" t="s">
        <v>3173</v>
      </c>
      <c r="F107" s="0" t="s">
        <v>2919</v>
      </c>
      <c r="G107" s="0" t="s">
        <v>3174</v>
      </c>
    </row>
    <row customHeight="1" ht="11.25">
      <c r="A108" s="374" t="s">
        <v>16</v>
      </c>
      <c r="B108" s="0" t="s">
        <v>102</v>
      </c>
      <c r="C108" s="0" t="s">
        <v>103</v>
      </c>
      <c r="D108" s="0" t="s">
        <v>3175</v>
      </c>
      <c r="E108" s="0" t="s">
        <v>3176</v>
      </c>
      <c r="F108" s="0" t="s">
        <v>2919</v>
      </c>
      <c r="G108" s="0" t="s">
        <v>3177</v>
      </c>
    </row>
    <row customHeight="1" ht="11.25">
      <c r="A109" s="374" t="s">
        <v>16</v>
      </c>
      <c r="B109" s="0" t="s">
        <v>102</v>
      </c>
      <c r="C109" s="0" t="s">
        <v>103</v>
      </c>
      <c r="D109" s="0" t="s">
        <v>3178</v>
      </c>
      <c r="E109" s="0" t="s">
        <v>3179</v>
      </c>
      <c r="F109" s="0" t="s">
        <v>2919</v>
      </c>
      <c r="G109" s="0" t="s">
        <v>3180</v>
      </c>
    </row>
    <row customHeight="1" ht="11.25">
      <c r="A110" s="374" t="s">
        <v>16</v>
      </c>
      <c r="B110" s="0" t="s">
        <v>102</v>
      </c>
      <c r="C110" s="0" t="s">
        <v>103</v>
      </c>
      <c r="D110" s="0" t="s">
        <v>3181</v>
      </c>
      <c r="E110" s="0" t="s">
        <v>3182</v>
      </c>
      <c r="F110" s="0" t="s">
        <v>2919</v>
      </c>
      <c r="G110" s="0" t="s">
        <v>3183</v>
      </c>
    </row>
    <row customHeight="1" ht="11.25">
      <c r="A111" s="374" t="s">
        <v>16</v>
      </c>
      <c r="B111" s="0" t="s">
        <v>102</v>
      </c>
      <c r="C111" s="0" t="s">
        <v>103</v>
      </c>
      <c r="D111" s="0" t="s">
        <v>3184</v>
      </c>
      <c r="E111" s="0" t="s">
        <v>3185</v>
      </c>
      <c r="F111" s="0" t="s">
        <v>2919</v>
      </c>
      <c r="G111" s="0" t="s">
        <v>3186</v>
      </c>
    </row>
    <row customHeight="1" ht="11.25">
      <c r="A112" s="374" t="s">
        <v>16</v>
      </c>
      <c r="B112" s="0" t="s">
        <v>102</v>
      </c>
      <c r="C112" s="0" t="s">
        <v>103</v>
      </c>
      <c r="D112" s="0" t="s">
        <v>3187</v>
      </c>
      <c r="E112" s="0" t="s">
        <v>3188</v>
      </c>
      <c r="F112" s="0" t="s">
        <v>2919</v>
      </c>
      <c r="G112" s="0" t="s">
        <v>3189</v>
      </c>
    </row>
    <row customHeight="1" ht="11.25">
      <c r="A113" s="374" t="s">
        <v>16</v>
      </c>
      <c r="B113" s="0" t="s">
        <v>102</v>
      </c>
      <c r="C113" s="0" t="s">
        <v>103</v>
      </c>
      <c r="D113" s="0" t="s">
        <v>3190</v>
      </c>
      <c r="E113" s="0" t="s">
        <v>3191</v>
      </c>
      <c r="F113" s="0" t="s">
        <v>2949</v>
      </c>
      <c r="G113" s="0" t="s">
        <v>3192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7F31-D7BA-332E-A059-273B15772CA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3193</v>
      </c>
      <c r="B1" s="836" t="s">
        <v>3194</v>
      </c>
      <c r="C1" s="1160" t="s">
        <v>3195</v>
      </c>
      <c r="D1" s="836" t="s">
        <v>3196</v>
      </c>
      <c r="E1" s="836" t="s">
        <v>3197</v>
      </c>
      <c r="F1" s="1160" t="s">
        <v>3198</v>
      </c>
      <c r="G1" s="1160" t="s">
        <v>3199</v>
      </c>
      <c r="H1" s="1160" t="s">
        <v>3200</v>
      </c>
      <c r="I1" s="1160" t="s">
        <v>3201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038AB-2E71-CD3F-17D2-D52BF95686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CAB37-BC07-BE1D-4D26-C86BE63537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3202</v>
      </c>
    </row>
    <row customHeight="1" ht="11.25">
      <c r="A2" s="184" t="s">
        <v>100</v>
      </c>
      <c r="B2" s="184"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E394-94E4-7E4A-358E-7557D78857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3204</v>
      </c>
      <c r="B1" s="836" t="s">
        <v>3205</v>
      </c>
    </row>
    <row customHeight="1" ht="11.25">
      <c r="A2" s="836">
        <v>4213775</v>
      </c>
      <c r="B2" s="836" t="s">
        <v>1223</v>
      </c>
    </row>
    <row customHeight="1" ht="11.25">
      <c r="A3" s="836">
        <v>4213784</v>
      </c>
      <c r="B3" s="836" t="s">
        <v>1258</v>
      </c>
    </row>
    <row customHeight="1" ht="11.25">
      <c r="A4" s="836">
        <v>4213781</v>
      </c>
      <c r="B4" s="836" t="s">
        <v>1251</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1391</v>
      </c>
    </row>
    <row customHeight="1" ht="11.25">
      <c r="A10" s="836">
        <v>4213783</v>
      </c>
      <c r="B10" s="836" t="s">
        <v>1406</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6EC92-3BA3-6EFA-F13C-3AAD2888BC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3204</v>
      </c>
      <c r="B1" s="836" t="s">
        <v>3206</v>
      </c>
    </row>
    <row customHeight="1" ht="11.25">
      <c r="A2" s="836" t="s">
        <v>3207</v>
      </c>
      <c r="B2" s="836" t="s">
        <v>1503</v>
      </c>
    </row>
    <row customHeight="1" ht="11.25">
      <c r="A3" s="836" t="s">
        <v>3208</v>
      </c>
      <c r="B3" s="836" t="s">
        <v>1513</v>
      </c>
    </row>
    <row customHeight="1" ht="11.25">
      <c r="A4" s="836" t="s">
        <v>3209</v>
      </c>
      <c r="B4" s="836" t="s">
        <v>1522</v>
      </c>
    </row>
    <row customHeight="1" ht="11.25">
      <c r="A5" s="836" t="s">
        <v>3210</v>
      </c>
      <c r="B5" s="836" t="s">
        <v>1531</v>
      </c>
    </row>
    <row customHeight="1" ht="11.25">
      <c r="A6" s="836" t="s">
        <v>3211</v>
      </c>
      <c r="B6" s="836" t="s">
        <v>1537</v>
      </c>
    </row>
    <row customHeight="1" ht="11.25">
      <c r="A7" s="836" t="s">
        <v>3212</v>
      </c>
      <c r="B7" s="836" t="s">
        <v>1545</v>
      </c>
    </row>
    <row customHeight="1" ht="11.25">
      <c r="A8" s="836" t="s">
        <v>3213</v>
      </c>
      <c r="B8" s="836" t="s">
        <v>1552</v>
      </c>
    </row>
    <row customHeight="1" ht="11.25">
      <c r="A9" s="836" t="s">
        <v>3214</v>
      </c>
      <c r="B9" s="836" t="s">
        <v>1558</v>
      </c>
    </row>
    <row customHeight="1" ht="11.25">
      <c r="A10" s="836" t="s">
        <v>3215</v>
      </c>
      <c r="B10" s="836" t="s">
        <v>1562</v>
      </c>
    </row>
    <row customHeight="1" ht="11.25">
      <c r="A11" s="836" t="s">
        <v>3216</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4E294-B3CD-1E9B-3724-B08E2487A97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2910</v>
      </c>
      <c r="B1" s="374" t="s">
        <v>2911</v>
      </c>
      <c r="C1" s="374" t="s">
        <v>2912</v>
      </c>
      <c r="D1" s="374" t="s">
        <v>2913</v>
      </c>
      <c r="E1" s="0" t="s">
        <v>2914</v>
      </c>
      <c r="F1" s="0" t="s">
        <v>2915</v>
      </c>
      <c r="G1" s="0" t="s">
        <v>2916</v>
      </c>
    </row>
    <row customHeight="1" ht="11.25">
      <c r="A2" s="0" t="s">
        <v>16</v>
      </c>
      <c r="B2" s="0" t="s">
        <v>102</v>
      </c>
      <c r="C2" s="0" t="s">
        <v>103</v>
      </c>
      <c r="D2" s="0" t="s">
        <v>2917</v>
      </c>
      <c r="E2" s="0" t="s">
        <v>2918</v>
      </c>
      <c r="F2" s="0" t="s">
        <v>2919</v>
      </c>
      <c r="G2" s="0" t="s">
        <v>111</v>
      </c>
    </row>
    <row customHeight="1" ht="11.25">
      <c r="A3" s="0" t="s">
        <v>16</v>
      </c>
      <c r="B3" s="0" t="s">
        <v>102</v>
      </c>
      <c r="C3" s="0" t="s">
        <v>103</v>
      </c>
      <c r="D3" s="0" t="s">
        <v>2920</v>
      </c>
      <c r="E3" s="0" t="s">
        <v>2921</v>
      </c>
      <c r="F3" s="0" t="s">
        <v>2919</v>
      </c>
      <c r="G3" s="0" t="s">
        <v>112</v>
      </c>
    </row>
    <row customHeight="1" ht="11.25">
      <c r="A4" s="0" t="s">
        <v>16</v>
      </c>
      <c r="B4" s="0" t="s">
        <v>102</v>
      </c>
      <c r="C4" s="0" t="s">
        <v>103</v>
      </c>
      <c r="D4" s="0" t="s">
        <v>2922</v>
      </c>
      <c r="E4" s="0" t="s">
        <v>2923</v>
      </c>
      <c r="F4" s="0" t="s">
        <v>2919</v>
      </c>
      <c r="G4" s="0" t="s">
        <v>92</v>
      </c>
    </row>
    <row customHeight="1" ht="11.25">
      <c r="A5" s="0" t="s">
        <v>16</v>
      </c>
      <c r="B5" s="0" t="s">
        <v>102</v>
      </c>
      <c r="C5" s="0" t="s">
        <v>103</v>
      </c>
      <c r="D5" s="0" t="s">
        <v>2924</v>
      </c>
      <c r="E5" s="0" t="s">
        <v>2925</v>
      </c>
      <c r="F5" s="0" t="s">
        <v>2919</v>
      </c>
      <c r="G5" s="0" t="s">
        <v>93</v>
      </c>
    </row>
    <row customHeight="1" ht="11.25">
      <c r="A6" s="0" t="s">
        <v>16</v>
      </c>
      <c r="B6" s="0" t="s">
        <v>102</v>
      </c>
      <c r="C6" s="0" t="s">
        <v>103</v>
      </c>
      <c r="D6" s="0" t="s">
        <v>2926</v>
      </c>
      <c r="E6" s="0" t="s">
        <v>2927</v>
      </c>
      <c r="F6" s="0" t="s">
        <v>2919</v>
      </c>
      <c r="G6" s="0" t="s">
        <v>113</v>
      </c>
    </row>
    <row customHeight="1" ht="11.25">
      <c r="A7" s="0" t="s">
        <v>16</v>
      </c>
      <c r="B7" s="0" t="s">
        <v>102</v>
      </c>
      <c r="C7" s="0" t="s">
        <v>103</v>
      </c>
      <c r="D7" s="0" t="s">
        <v>2928</v>
      </c>
      <c r="E7" s="0" t="s">
        <v>2929</v>
      </c>
      <c r="F7" s="0" t="s">
        <v>2919</v>
      </c>
      <c r="G7" s="0" t="s">
        <v>94</v>
      </c>
    </row>
    <row customHeight="1" ht="11.25">
      <c r="A8" s="0" t="s">
        <v>16</v>
      </c>
      <c r="B8" s="0" t="s">
        <v>102</v>
      </c>
      <c r="C8" s="0" t="s">
        <v>103</v>
      </c>
      <c r="D8" s="0" t="s">
        <v>2930</v>
      </c>
      <c r="E8" s="0" t="s">
        <v>2931</v>
      </c>
      <c r="F8" s="0" t="s">
        <v>2919</v>
      </c>
      <c r="G8" s="0" t="s">
        <v>95</v>
      </c>
    </row>
    <row customHeight="1" ht="11.25">
      <c r="A9" s="0" t="s">
        <v>16</v>
      </c>
      <c r="B9" s="0" t="s">
        <v>102</v>
      </c>
      <c r="C9" s="0" t="s">
        <v>103</v>
      </c>
      <c r="D9" s="0" t="s">
        <v>2932</v>
      </c>
      <c r="E9" s="0" t="s">
        <v>2933</v>
      </c>
      <c r="F9" s="0" t="s">
        <v>2919</v>
      </c>
      <c r="G9" s="0" t="s">
        <v>114</v>
      </c>
    </row>
    <row customHeight="1" ht="11.25">
      <c r="A10" s="0" t="s">
        <v>16</v>
      </c>
      <c r="B10" s="0" t="s">
        <v>102</v>
      </c>
      <c r="C10" s="0" t="s">
        <v>103</v>
      </c>
      <c r="D10" s="0" t="s">
        <v>102</v>
      </c>
      <c r="E10" s="0" t="s">
        <v>103</v>
      </c>
      <c r="F10" s="0" t="s">
        <v>2934</v>
      </c>
      <c r="G10" s="0" t="s">
        <v>101</v>
      </c>
    </row>
    <row customHeight="1" ht="11.25">
      <c r="A11" s="0" t="s">
        <v>16</v>
      </c>
      <c r="B11" s="0" t="s">
        <v>102</v>
      </c>
      <c r="C11" s="0" t="s">
        <v>103</v>
      </c>
      <c r="D11" s="0" t="s">
        <v>2935</v>
      </c>
      <c r="E11" s="0" t="s">
        <v>2936</v>
      </c>
      <c r="F11" s="0" t="s">
        <v>2919</v>
      </c>
      <c r="G11" s="0" t="s">
        <v>150</v>
      </c>
    </row>
    <row customHeight="1" ht="11.25">
      <c r="A12" s="0" t="s">
        <v>16</v>
      </c>
      <c r="B12" s="0" t="s">
        <v>102</v>
      </c>
      <c r="C12" s="0" t="s">
        <v>103</v>
      </c>
      <c r="D12" s="0" t="s">
        <v>2937</v>
      </c>
      <c r="E12" s="0" t="s">
        <v>2938</v>
      </c>
      <c r="F12" s="0" t="s">
        <v>2919</v>
      </c>
      <c r="G12" s="0" t="s">
        <v>151</v>
      </c>
    </row>
    <row customHeight="1" ht="11.25">
      <c r="A13" s="0" t="s">
        <v>16</v>
      </c>
      <c r="B13" s="0" t="s">
        <v>102</v>
      </c>
      <c r="C13" s="0" t="s">
        <v>103</v>
      </c>
      <c r="D13" s="0" t="s">
        <v>2939</v>
      </c>
      <c r="E13" s="0" t="s">
        <v>2940</v>
      </c>
      <c r="F13" s="0" t="s">
        <v>2919</v>
      </c>
      <c r="G13" s="0" t="s">
        <v>152</v>
      </c>
    </row>
    <row customHeight="1" ht="11.25">
      <c r="A14" s="0" t="s">
        <v>16</v>
      </c>
      <c r="B14" s="0" t="s">
        <v>102</v>
      </c>
      <c r="C14" s="0" t="s">
        <v>103</v>
      </c>
      <c r="D14" s="0" t="s">
        <v>2941</v>
      </c>
      <c r="E14" s="0" t="s">
        <v>2942</v>
      </c>
      <c r="F14" s="0" t="s">
        <v>2919</v>
      </c>
      <c r="G14" s="0" t="s">
        <v>153</v>
      </c>
    </row>
    <row customHeight="1" ht="11.25">
      <c r="A15" s="0" t="s">
        <v>16</v>
      </c>
      <c r="B15" s="0" t="s">
        <v>102</v>
      </c>
      <c r="C15" s="0" t="s">
        <v>103</v>
      </c>
      <c r="D15" s="0" t="s">
        <v>2943</v>
      </c>
      <c r="E15" s="0" t="s">
        <v>2944</v>
      </c>
      <c r="F15" s="0" t="s">
        <v>2919</v>
      </c>
      <c r="G15" s="0" t="s">
        <v>154</v>
      </c>
    </row>
    <row customHeight="1" ht="11.25">
      <c r="A16" s="0" t="s">
        <v>16</v>
      </c>
      <c r="B16" s="0" t="s">
        <v>102</v>
      </c>
      <c r="C16" s="0" t="s">
        <v>103</v>
      </c>
      <c r="D16" s="0" t="s">
        <v>2945</v>
      </c>
      <c r="E16" s="0" t="s">
        <v>2946</v>
      </c>
      <c r="F16" s="0" t="s">
        <v>2919</v>
      </c>
      <c r="G16" s="0" t="s">
        <v>1465</v>
      </c>
    </row>
    <row customHeight="1" ht="11.25">
      <c r="A17" s="0" t="s">
        <v>16</v>
      </c>
      <c r="B17" s="0" t="s">
        <v>102</v>
      </c>
      <c r="C17" s="0" t="s">
        <v>103</v>
      </c>
      <c r="D17" s="0" t="s">
        <v>2947</v>
      </c>
      <c r="E17" s="0" t="s">
        <v>2948</v>
      </c>
      <c r="F17" s="0" t="s">
        <v>2949</v>
      </c>
      <c r="G17" s="0" t="s">
        <v>1471</v>
      </c>
    </row>
    <row customHeight="1" ht="11.25">
      <c r="A18" s="0" t="s">
        <v>16</v>
      </c>
      <c r="B18" s="0" t="s">
        <v>102</v>
      </c>
      <c r="C18" s="0" t="s">
        <v>103</v>
      </c>
      <c r="D18" s="0" t="s">
        <v>2950</v>
      </c>
      <c r="E18" s="0" t="s">
        <v>2951</v>
      </c>
      <c r="F18" s="0" t="s">
        <v>2949</v>
      </c>
      <c r="G18" s="0" t="s">
        <v>1483</v>
      </c>
    </row>
    <row customHeight="1" ht="11.25">
      <c r="A19" s="0" t="s">
        <v>16</v>
      </c>
      <c r="B19" s="0" t="s">
        <v>102</v>
      </c>
      <c r="C19" s="0" t="s">
        <v>103</v>
      </c>
      <c r="D19" s="0" t="s">
        <v>2952</v>
      </c>
      <c r="E19" s="0" t="s">
        <v>2953</v>
      </c>
      <c r="F19" s="0" t="s">
        <v>2919</v>
      </c>
      <c r="G19" s="0" t="s">
        <v>1497</v>
      </c>
    </row>
    <row customHeight="1" ht="11.25">
      <c r="A20" s="0" t="s">
        <v>16</v>
      </c>
      <c r="B20" s="0" t="s">
        <v>102</v>
      </c>
      <c r="C20" s="0" t="s">
        <v>103</v>
      </c>
      <c r="D20" s="0" t="s">
        <v>2954</v>
      </c>
      <c r="E20" s="0" t="s">
        <v>2955</v>
      </c>
      <c r="F20" s="0" t="s">
        <v>2919</v>
      </c>
      <c r="G20" s="0" t="s">
        <v>1509</v>
      </c>
    </row>
    <row customHeight="1" ht="11.25">
      <c r="A21" s="0" t="s">
        <v>16</v>
      </c>
      <c r="B21" s="0" t="s">
        <v>102</v>
      </c>
      <c r="C21" s="0" t="s">
        <v>103</v>
      </c>
      <c r="D21" s="0" t="s">
        <v>2956</v>
      </c>
      <c r="E21" s="0" t="s">
        <v>2957</v>
      </c>
      <c r="F21" s="0" t="s">
        <v>2919</v>
      </c>
      <c r="G21" s="0" t="s">
        <v>1518</v>
      </c>
    </row>
    <row customHeight="1" ht="11.25">
      <c r="A22" s="0" t="s">
        <v>16</v>
      </c>
      <c r="B22" s="0" t="s">
        <v>102</v>
      </c>
      <c r="C22" s="0" t="s">
        <v>103</v>
      </c>
      <c r="D22" s="0" t="s">
        <v>2958</v>
      </c>
      <c r="E22" s="0" t="s">
        <v>2959</v>
      </c>
      <c r="F22" s="0" t="s">
        <v>2949</v>
      </c>
      <c r="G22" s="0" t="s">
        <v>1534</v>
      </c>
    </row>
    <row customHeight="1" ht="11.25">
      <c r="A23" s="0" t="s">
        <v>16</v>
      </c>
      <c r="B23" s="0" t="s">
        <v>102</v>
      </c>
      <c r="C23" s="0" t="s">
        <v>103</v>
      </c>
      <c r="D23" s="0" t="s">
        <v>2960</v>
      </c>
      <c r="E23" s="0" t="s">
        <v>2961</v>
      </c>
      <c r="F23" s="0" t="s">
        <v>2919</v>
      </c>
      <c r="G23" s="0" t="s">
        <v>1541</v>
      </c>
    </row>
    <row customHeight="1" ht="11.25">
      <c r="A24" s="0" t="s">
        <v>16</v>
      </c>
      <c r="B24" s="0" t="s">
        <v>102</v>
      </c>
      <c r="C24" s="0" t="s">
        <v>103</v>
      </c>
      <c r="D24" s="0" t="s">
        <v>2962</v>
      </c>
      <c r="E24" s="0" t="s">
        <v>2963</v>
      </c>
      <c r="F24" s="0" t="s">
        <v>2949</v>
      </c>
      <c r="G24" s="0" t="s">
        <v>1549</v>
      </c>
    </row>
    <row customHeight="1" ht="11.25">
      <c r="A25" s="0" t="s">
        <v>16</v>
      </c>
      <c r="B25" s="0" t="s">
        <v>102</v>
      </c>
      <c r="C25" s="0" t="s">
        <v>103</v>
      </c>
      <c r="D25" s="0" t="s">
        <v>2964</v>
      </c>
      <c r="E25" s="0" t="s">
        <v>2965</v>
      </c>
      <c r="F25" s="0" t="s">
        <v>2919</v>
      </c>
      <c r="G25" s="0" t="s">
        <v>1556</v>
      </c>
    </row>
    <row customHeight="1" ht="11.25">
      <c r="A26" s="0" t="s">
        <v>16</v>
      </c>
      <c r="B26" s="0" t="s">
        <v>102</v>
      </c>
      <c r="C26" s="0" t="s">
        <v>103</v>
      </c>
      <c r="D26" s="0" t="s">
        <v>2966</v>
      </c>
      <c r="E26" s="0" t="s">
        <v>2967</v>
      </c>
      <c r="F26" s="0" t="s">
        <v>2919</v>
      </c>
      <c r="G26" s="0" t="s">
        <v>1560</v>
      </c>
    </row>
    <row customHeight="1" ht="11.25">
      <c r="A27" s="0" t="s">
        <v>16</v>
      </c>
      <c r="B27" s="0" t="s">
        <v>102</v>
      </c>
      <c r="C27" s="0" t="s">
        <v>103</v>
      </c>
      <c r="D27" s="0" t="s">
        <v>2968</v>
      </c>
      <c r="E27" s="0" t="s">
        <v>2969</v>
      </c>
      <c r="F27" s="0" t="s">
        <v>2919</v>
      </c>
      <c r="G27" s="0" t="s">
        <v>1565</v>
      </c>
    </row>
    <row customHeight="1" ht="11.25">
      <c r="A28" s="0" t="s">
        <v>16</v>
      </c>
      <c r="B28" s="0" t="s">
        <v>102</v>
      </c>
      <c r="C28" s="0" t="s">
        <v>103</v>
      </c>
      <c r="D28" s="0" t="s">
        <v>2970</v>
      </c>
      <c r="E28" s="0" t="s">
        <v>2971</v>
      </c>
      <c r="F28" s="0" t="s">
        <v>2949</v>
      </c>
      <c r="G28" s="0" t="s">
        <v>1573</v>
      </c>
    </row>
    <row customHeight="1" ht="11.25">
      <c r="A29" s="0" t="s">
        <v>16</v>
      </c>
      <c r="B29" s="0" t="s">
        <v>102</v>
      </c>
      <c r="C29" s="0" t="s">
        <v>103</v>
      </c>
      <c r="D29" s="0" t="s">
        <v>2972</v>
      </c>
      <c r="E29" s="0" t="s">
        <v>2973</v>
      </c>
      <c r="F29" s="0" t="s">
        <v>2949</v>
      </c>
      <c r="G29" s="0" t="s">
        <v>1575</v>
      </c>
    </row>
    <row customHeight="1" ht="11.25">
      <c r="A30" s="0" t="s">
        <v>16</v>
      </c>
      <c r="B30" s="0" t="s">
        <v>102</v>
      </c>
      <c r="C30" s="0" t="s">
        <v>103</v>
      </c>
      <c r="D30" s="0" t="s">
        <v>2974</v>
      </c>
      <c r="E30" s="0" t="s">
        <v>2975</v>
      </c>
      <c r="F30" s="0" t="s">
        <v>2919</v>
      </c>
      <c r="G30" s="0" t="s">
        <v>1578</v>
      </c>
    </row>
    <row customHeight="1" ht="11.25">
      <c r="A31" s="0" t="s">
        <v>16</v>
      </c>
      <c r="B31" s="0" t="s">
        <v>102</v>
      </c>
      <c r="C31" s="0" t="s">
        <v>103</v>
      </c>
      <c r="D31" s="0" t="s">
        <v>2976</v>
      </c>
      <c r="E31" s="0" t="s">
        <v>2977</v>
      </c>
      <c r="F31" s="0" t="s">
        <v>2919</v>
      </c>
      <c r="G31" s="0" t="s">
        <v>1584</v>
      </c>
    </row>
    <row customHeight="1" ht="11.25">
      <c r="A32" s="0" t="s">
        <v>16</v>
      </c>
      <c r="B32" s="0" t="s">
        <v>102</v>
      </c>
      <c r="C32" s="0" t="s">
        <v>103</v>
      </c>
      <c r="D32" s="0" t="s">
        <v>2978</v>
      </c>
      <c r="E32" s="0" t="s">
        <v>2979</v>
      </c>
      <c r="F32" s="0" t="s">
        <v>2949</v>
      </c>
      <c r="G32" s="0" t="s">
        <v>1586</v>
      </c>
    </row>
    <row customHeight="1" ht="11.25">
      <c r="A33" s="0" t="s">
        <v>16</v>
      </c>
      <c r="B33" s="0" t="s">
        <v>102</v>
      </c>
      <c r="C33" s="0" t="s">
        <v>103</v>
      </c>
      <c r="D33" s="0" t="s">
        <v>2980</v>
      </c>
      <c r="E33" s="0" t="s">
        <v>2981</v>
      </c>
      <c r="F33" s="0" t="s">
        <v>2919</v>
      </c>
      <c r="G33" s="0" t="s">
        <v>1588</v>
      </c>
    </row>
    <row customHeight="1" ht="11.25">
      <c r="A34" s="0" t="s">
        <v>16</v>
      </c>
      <c r="B34" s="0" t="s">
        <v>102</v>
      </c>
      <c r="C34" s="0" t="s">
        <v>103</v>
      </c>
      <c r="D34" s="0" t="s">
        <v>2982</v>
      </c>
      <c r="E34" s="0" t="s">
        <v>2983</v>
      </c>
      <c r="F34" s="0" t="s">
        <v>2919</v>
      </c>
      <c r="G34" s="0" t="s">
        <v>1590</v>
      </c>
    </row>
    <row customHeight="1" ht="11.25">
      <c r="A35" s="0" t="s">
        <v>16</v>
      </c>
      <c r="B35" s="0" t="s">
        <v>102</v>
      </c>
      <c r="C35" s="0" t="s">
        <v>103</v>
      </c>
      <c r="D35" s="0" t="s">
        <v>2984</v>
      </c>
      <c r="E35" s="0" t="s">
        <v>2985</v>
      </c>
      <c r="F35" s="0" t="s">
        <v>2919</v>
      </c>
      <c r="G35" s="0" t="s">
        <v>1595</v>
      </c>
    </row>
    <row customHeight="1" ht="11.25">
      <c r="A36" s="0" t="s">
        <v>16</v>
      </c>
      <c r="B36" s="0" t="s">
        <v>102</v>
      </c>
      <c r="C36" s="0" t="s">
        <v>103</v>
      </c>
      <c r="D36" s="0" t="s">
        <v>2986</v>
      </c>
      <c r="E36" s="0" t="s">
        <v>2987</v>
      </c>
      <c r="F36" s="0" t="s">
        <v>2949</v>
      </c>
      <c r="G36" s="0" t="s">
        <v>1600</v>
      </c>
    </row>
    <row customHeight="1" ht="11.25">
      <c r="A37" s="0" t="s">
        <v>16</v>
      </c>
      <c r="B37" s="0" t="s">
        <v>102</v>
      </c>
      <c r="C37" s="0" t="s">
        <v>103</v>
      </c>
      <c r="D37" s="0" t="s">
        <v>2988</v>
      </c>
      <c r="E37" s="0" t="s">
        <v>2989</v>
      </c>
      <c r="F37" s="0" t="s">
        <v>2919</v>
      </c>
      <c r="G37" s="0" t="s">
        <v>1604</v>
      </c>
    </row>
    <row customHeight="1" ht="11.25">
      <c r="A38" s="0" t="s">
        <v>16</v>
      </c>
      <c r="B38" s="0" t="s">
        <v>102</v>
      </c>
      <c r="C38" s="0" t="s">
        <v>103</v>
      </c>
      <c r="D38" s="0" t="s">
        <v>2990</v>
      </c>
      <c r="E38" s="0" t="s">
        <v>2991</v>
      </c>
      <c r="F38" s="0" t="s">
        <v>2919</v>
      </c>
      <c r="G38" s="0" t="s">
        <v>1612</v>
      </c>
    </row>
    <row customHeight="1" ht="11.25">
      <c r="A39" s="0" t="s">
        <v>16</v>
      </c>
      <c r="B39" s="0" t="s">
        <v>102</v>
      </c>
      <c r="C39" s="0" t="s">
        <v>103</v>
      </c>
      <c r="D39" s="0" t="s">
        <v>2992</v>
      </c>
      <c r="E39" s="0" t="s">
        <v>2993</v>
      </c>
      <c r="F39" s="0" t="s">
        <v>2919</v>
      </c>
      <c r="G39" s="0" t="s">
        <v>1618</v>
      </c>
    </row>
    <row customHeight="1" ht="11.25">
      <c r="A40" s="0" t="s">
        <v>16</v>
      </c>
      <c r="B40" s="0" t="s">
        <v>102</v>
      </c>
      <c r="C40" s="0" t="s">
        <v>103</v>
      </c>
      <c r="D40" s="0" t="s">
        <v>2994</v>
      </c>
      <c r="E40" s="0" t="s">
        <v>2995</v>
      </c>
      <c r="F40" s="0" t="s">
        <v>2919</v>
      </c>
      <c r="G40" s="0" t="s">
        <v>1623</v>
      </c>
    </row>
    <row customHeight="1" ht="11.25">
      <c r="A41" s="0" t="s">
        <v>16</v>
      </c>
      <c r="B41" s="0" t="s">
        <v>102</v>
      </c>
      <c r="C41" s="0" t="s">
        <v>103</v>
      </c>
      <c r="D41" s="0" t="s">
        <v>2996</v>
      </c>
      <c r="E41" s="0" t="s">
        <v>2997</v>
      </c>
      <c r="F41" s="0" t="s">
        <v>2919</v>
      </c>
      <c r="G41" s="0" t="s">
        <v>1627</v>
      </c>
    </row>
    <row customHeight="1" ht="11.25">
      <c r="A42" s="0" t="s">
        <v>16</v>
      </c>
      <c r="B42" s="0" t="s">
        <v>102</v>
      </c>
      <c r="C42" s="0" t="s">
        <v>103</v>
      </c>
      <c r="D42" s="0" t="s">
        <v>2998</v>
      </c>
      <c r="E42" s="0" t="s">
        <v>2999</v>
      </c>
      <c r="F42" s="0" t="s">
        <v>2919</v>
      </c>
      <c r="G42" s="0" t="s">
        <v>1630</v>
      </c>
    </row>
    <row customHeight="1" ht="11.25">
      <c r="A43" s="0" t="s">
        <v>16</v>
      </c>
      <c r="B43" s="0" t="s">
        <v>102</v>
      </c>
      <c r="C43" s="0" t="s">
        <v>103</v>
      </c>
      <c r="D43" s="0" t="s">
        <v>3000</v>
      </c>
      <c r="E43" s="0" t="s">
        <v>3001</v>
      </c>
      <c r="F43" s="0" t="s">
        <v>2919</v>
      </c>
      <c r="G43" s="0" t="s">
        <v>1637</v>
      </c>
    </row>
    <row customHeight="1" ht="11.25">
      <c r="A44" s="0" t="s">
        <v>16</v>
      </c>
      <c r="B44" s="0" t="s">
        <v>102</v>
      </c>
      <c r="C44" s="0" t="s">
        <v>103</v>
      </c>
      <c r="D44" s="0" t="s">
        <v>3002</v>
      </c>
      <c r="E44" s="0" t="s">
        <v>3003</v>
      </c>
      <c r="F44" s="0" t="s">
        <v>2919</v>
      </c>
      <c r="G44" s="0" t="s">
        <v>1646</v>
      </c>
    </row>
    <row customHeight="1" ht="11.25">
      <c r="A45" s="0" t="s">
        <v>16</v>
      </c>
      <c r="B45" s="0" t="s">
        <v>102</v>
      </c>
      <c r="C45" s="0" t="s">
        <v>103</v>
      </c>
      <c r="D45" s="0" t="s">
        <v>3004</v>
      </c>
      <c r="E45" s="0" t="s">
        <v>3005</v>
      </c>
      <c r="F45" s="0" t="s">
        <v>2919</v>
      </c>
      <c r="G45" s="0" t="s">
        <v>1651</v>
      </c>
    </row>
    <row customHeight="1" ht="11.25">
      <c r="A46" s="0" t="s">
        <v>16</v>
      </c>
      <c r="B46" s="0" t="s">
        <v>102</v>
      </c>
      <c r="C46" s="0" t="s">
        <v>103</v>
      </c>
      <c r="D46" s="0" t="s">
        <v>3006</v>
      </c>
      <c r="E46" s="0" t="s">
        <v>3007</v>
      </c>
      <c r="F46" s="0" t="s">
        <v>2919</v>
      </c>
      <c r="G46" s="0" t="s">
        <v>1655</v>
      </c>
    </row>
    <row customHeight="1" ht="11.25">
      <c r="A47" s="0" t="s">
        <v>16</v>
      </c>
      <c r="B47" s="0" t="s">
        <v>102</v>
      </c>
      <c r="C47" s="0" t="s">
        <v>103</v>
      </c>
      <c r="D47" s="0" t="s">
        <v>3008</v>
      </c>
      <c r="E47" s="0" t="s">
        <v>3009</v>
      </c>
      <c r="F47" s="0" t="s">
        <v>2919</v>
      </c>
      <c r="G47" s="0" t="s">
        <v>1661</v>
      </c>
    </row>
    <row customHeight="1" ht="11.25">
      <c r="A48" s="0" t="s">
        <v>16</v>
      </c>
      <c r="B48" s="0" t="s">
        <v>102</v>
      </c>
      <c r="C48" s="0" t="s">
        <v>103</v>
      </c>
      <c r="D48" s="0" t="s">
        <v>3010</v>
      </c>
      <c r="E48" s="0" t="s">
        <v>3011</v>
      </c>
      <c r="F48" s="0" t="s">
        <v>2949</v>
      </c>
      <c r="G48" s="0" t="s">
        <v>1666</v>
      </c>
    </row>
    <row customHeight="1" ht="11.25">
      <c r="A49" s="0" t="s">
        <v>16</v>
      </c>
      <c r="B49" s="0" t="s">
        <v>102</v>
      </c>
      <c r="C49" s="0" t="s">
        <v>103</v>
      </c>
      <c r="D49" s="0" t="s">
        <v>3012</v>
      </c>
      <c r="E49" s="0" t="s">
        <v>3013</v>
      </c>
      <c r="F49" s="0" t="s">
        <v>2919</v>
      </c>
      <c r="G49" s="0" t="s">
        <v>1669</v>
      </c>
    </row>
    <row customHeight="1" ht="11.25">
      <c r="A50" s="0" t="s">
        <v>16</v>
      </c>
      <c r="B50" s="0" t="s">
        <v>102</v>
      </c>
      <c r="C50" s="0" t="s">
        <v>103</v>
      </c>
      <c r="D50" s="0" t="s">
        <v>3014</v>
      </c>
      <c r="E50" s="0" t="s">
        <v>3015</v>
      </c>
      <c r="F50" s="0" t="s">
        <v>2919</v>
      </c>
      <c r="G50" s="0" t="s">
        <v>1672</v>
      </c>
    </row>
    <row customHeight="1" ht="11.25">
      <c r="A51" s="0" t="s">
        <v>16</v>
      </c>
      <c r="B51" s="0" t="s">
        <v>102</v>
      </c>
      <c r="C51" s="0" t="s">
        <v>103</v>
      </c>
      <c r="D51" s="0" t="s">
        <v>3016</v>
      </c>
      <c r="E51" s="0" t="s">
        <v>3017</v>
      </c>
      <c r="F51" s="0" t="s">
        <v>2949</v>
      </c>
      <c r="G51" s="0" t="s">
        <v>1677</v>
      </c>
    </row>
    <row customHeight="1" ht="11.25">
      <c r="A52" s="0" t="s">
        <v>16</v>
      </c>
      <c r="B52" s="0" t="s">
        <v>102</v>
      </c>
      <c r="C52" s="0" t="s">
        <v>103</v>
      </c>
      <c r="D52" s="0" t="s">
        <v>3018</v>
      </c>
      <c r="E52" s="0" t="s">
        <v>3019</v>
      </c>
      <c r="F52" s="0" t="s">
        <v>2949</v>
      </c>
      <c r="G52" s="0" t="s">
        <v>1681</v>
      </c>
    </row>
    <row customHeight="1" ht="11.25">
      <c r="A53" s="0" t="s">
        <v>16</v>
      </c>
      <c r="B53" s="0" t="s">
        <v>102</v>
      </c>
      <c r="C53" s="0" t="s">
        <v>103</v>
      </c>
      <c r="D53" s="0" t="s">
        <v>3020</v>
      </c>
      <c r="E53" s="0" t="s">
        <v>3021</v>
      </c>
      <c r="F53" s="0" t="s">
        <v>2919</v>
      </c>
      <c r="G53" s="0" t="s">
        <v>1683</v>
      </c>
    </row>
    <row customHeight="1" ht="11.25">
      <c r="A54" s="0" t="s">
        <v>16</v>
      </c>
      <c r="B54" s="0" t="s">
        <v>102</v>
      </c>
      <c r="C54" s="0" t="s">
        <v>103</v>
      </c>
      <c r="D54" s="0" t="s">
        <v>3022</v>
      </c>
      <c r="E54" s="0" t="s">
        <v>3023</v>
      </c>
      <c r="F54" s="0" t="s">
        <v>2919</v>
      </c>
      <c r="G54" s="0" t="s">
        <v>1686</v>
      </c>
    </row>
    <row customHeight="1" ht="11.25">
      <c r="A55" s="0" t="s">
        <v>16</v>
      </c>
      <c r="B55" s="0" t="s">
        <v>102</v>
      </c>
      <c r="C55" s="0" t="s">
        <v>103</v>
      </c>
      <c r="D55" s="0" t="s">
        <v>3024</v>
      </c>
      <c r="E55" s="0" t="s">
        <v>3025</v>
      </c>
      <c r="F55" s="0" t="s">
        <v>2919</v>
      </c>
      <c r="G55" s="0" t="s">
        <v>1690</v>
      </c>
    </row>
    <row customHeight="1" ht="11.25">
      <c r="A56" s="0" t="s">
        <v>16</v>
      </c>
      <c r="B56" s="0" t="s">
        <v>102</v>
      </c>
      <c r="C56" s="0" t="s">
        <v>103</v>
      </c>
      <c r="D56" s="0" t="s">
        <v>3026</v>
      </c>
      <c r="E56" s="0" t="s">
        <v>3027</v>
      </c>
      <c r="F56" s="0" t="s">
        <v>2919</v>
      </c>
      <c r="G56" s="0" t="s">
        <v>1693</v>
      </c>
    </row>
    <row customHeight="1" ht="11.25">
      <c r="A57" s="0" t="s">
        <v>16</v>
      </c>
      <c r="B57" s="0" t="s">
        <v>102</v>
      </c>
      <c r="C57" s="0" t="s">
        <v>103</v>
      </c>
      <c r="D57" s="0" t="s">
        <v>3028</v>
      </c>
      <c r="E57" s="0" t="s">
        <v>3029</v>
      </c>
      <c r="F57" s="0" t="s">
        <v>2919</v>
      </c>
      <c r="G57" s="0" t="s">
        <v>1696</v>
      </c>
    </row>
    <row customHeight="1" ht="11.25">
      <c r="A58" s="0" t="s">
        <v>16</v>
      </c>
      <c r="B58" s="0" t="s">
        <v>102</v>
      </c>
      <c r="C58" s="0" t="s">
        <v>103</v>
      </c>
      <c r="D58" s="0" t="s">
        <v>3030</v>
      </c>
      <c r="E58" s="0" t="s">
        <v>3031</v>
      </c>
      <c r="F58" s="0" t="s">
        <v>2919</v>
      </c>
      <c r="G58" s="0" t="s">
        <v>1699</v>
      </c>
    </row>
    <row customHeight="1" ht="11.25">
      <c r="A59" s="0" t="s">
        <v>16</v>
      </c>
      <c r="B59" s="0" t="s">
        <v>102</v>
      </c>
      <c r="C59" s="0" t="s">
        <v>103</v>
      </c>
      <c r="D59" s="0" t="s">
        <v>3032</v>
      </c>
      <c r="E59" s="0" t="s">
        <v>3033</v>
      </c>
      <c r="F59" s="0" t="s">
        <v>2919</v>
      </c>
      <c r="G59" s="0" t="s">
        <v>1703</v>
      </c>
    </row>
    <row customHeight="1" ht="11.25">
      <c r="A60" s="0" t="s">
        <v>16</v>
      </c>
      <c r="B60" s="0" t="s">
        <v>102</v>
      </c>
      <c r="C60" s="0" t="s">
        <v>103</v>
      </c>
      <c r="D60" s="0" t="s">
        <v>3034</v>
      </c>
      <c r="E60" s="0" t="s">
        <v>3035</v>
      </c>
      <c r="F60" s="0" t="s">
        <v>2919</v>
      </c>
      <c r="G60" s="0" t="s">
        <v>1706</v>
      </c>
    </row>
    <row customHeight="1" ht="11.25">
      <c r="A61" s="0" t="s">
        <v>16</v>
      </c>
      <c r="B61" s="0" t="s">
        <v>102</v>
      </c>
      <c r="C61" s="0" t="s">
        <v>103</v>
      </c>
      <c r="D61" s="0" t="s">
        <v>3036</v>
      </c>
      <c r="E61" s="0" t="s">
        <v>3037</v>
      </c>
      <c r="F61" s="0" t="s">
        <v>2919</v>
      </c>
      <c r="G61" s="0" t="s">
        <v>3038</v>
      </c>
    </row>
    <row customHeight="1" ht="11.25">
      <c r="A62" s="0" t="s">
        <v>16</v>
      </c>
      <c r="B62" s="0" t="s">
        <v>102</v>
      </c>
      <c r="C62" s="0" t="s">
        <v>103</v>
      </c>
      <c r="D62" s="0" t="s">
        <v>3039</v>
      </c>
      <c r="E62" s="0" t="s">
        <v>3040</v>
      </c>
      <c r="F62" s="0" t="s">
        <v>2919</v>
      </c>
      <c r="G62" s="0" t="s">
        <v>3041</v>
      </c>
    </row>
    <row customHeight="1" ht="11.25">
      <c r="A63" s="0" t="s">
        <v>16</v>
      </c>
      <c r="B63" s="0" t="s">
        <v>102</v>
      </c>
      <c r="C63" s="0" t="s">
        <v>103</v>
      </c>
      <c r="D63" s="0" t="s">
        <v>3042</v>
      </c>
      <c r="E63" s="0" t="s">
        <v>3043</v>
      </c>
      <c r="F63" s="0" t="s">
        <v>2919</v>
      </c>
      <c r="G63" s="0" t="s">
        <v>3044</v>
      </c>
    </row>
    <row customHeight="1" ht="11.25">
      <c r="A64" s="0" t="s">
        <v>16</v>
      </c>
      <c r="B64" s="0" t="s">
        <v>102</v>
      </c>
      <c r="C64" s="0" t="s">
        <v>103</v>
      </c>
      <c r="D64" s="0" t="s">
        <v>3045</v>
      </c>
      <c r="E64" s="0" t="s">
        <v>3046</v>
      </c>
      <c r="F64" s="0" t="s">
        <v>2919</v>
      </c>
      <c r="G64" s="0" t="s">
        <v>3047</v>
      </c>
    </row>
    <row customHeight="1" ht="11.25">
      <c r="A65" s="0" t="s">
        <v>16</v>
      </c>
      <c r="B65" s="0" t="s">
        <v>102</v>
      </c>
      <c r="C65" s="0" t="s">
        <v>103</v>
      </c>
      <c r="D65" s="0" t="s">
        <v>3048</v>
      </c>
      <c r="E65" s="0" t="s">
        <v>3049</v>
      </c>
      <c r="F65" s="0" t="s">
        <v>2919</v>
      </c>
      <c r="G65" s="0" t="s">
        <v>3050</v>
      </c>
    </row>
    <row customHeight="1" ht="11.25">
      <c r="A66" s="0" t="s">
        <v>16</v>
      </c>
      <c r="B66" s="0" t="s">
        <v>102</v>
      </c>
      <c r="C66" s="0" t="s">
        <v>103</v>
      </c>
      <c r="D66" s="0" t="s">
        <v>3051</v>
      </c>
      <c r="E66" s="0" t="s">
        <v>3052</v>
      </c>
      <c r="F66" s="0" t="s">
        <v>2919</v>
      </c>
      <c r="G66" s="0" t="s">
        <v>3053</v>
      </c>
    </row>
    <row customHeight="1" ht="11.25">
      <c r="A67" s="0" t="s">
        <v>16</v>
      </c>
      <c r="B67" s="0" t="s">
        <v>102</v>
      </c>
      <c r="C67" s="0" t="s">
        <v>103</v>
      </c>
      <c r="D67" s="0" t="s">
        <v>3054</v>
      </c>
      <c r="E67" s="0" t="s">
        <v>3055</v>
      </c>
      <c r="F67" s="0" t="s">
        <v>2919</v>
      </c>
      <c r="G67" s="0" t="s">
        <v>2023</v>
      </c>
    </row>
    <row customHeight="1" ht="11.25">
      <c r="A68" s="0" t="s">
        <v>16</v>
      </c>
      <c r="B68" s="0" t="s">
        <v>102</v>
      </c>
      <c r="C68" s="0" t="s">
        <v>103</v>
      </c>
      <c r="D68" s="0" t="s">
        <v>3056</v>
      </c>
      <c r="E68" s="0" t="s">
        <v>3057</v>
      </c>
      <c r="F68" s="0" t="s">
        <v>2919</v>
      </c>
      <c r="G68" s="0" t="s">
        <v>3058</v>
      </c>
    </row>
    <row customHeight="1" ht="11.25">
      <c r="A69" s="0" t="s">
        <v>16</v>
      </c>
      <c r="B69" s="0" t="s">
        <v>102</v>
      </c>
      <c r="C69" s="0" t="s">
        <v>103</v>
      </c>
      <c r="D69" s="0" t="s">
        <v>3059</v>
      </c>
      <c r="E69" s="0" t="s">
        <v>3060</v>
      </c>
      <c r="F69" s="0" t="s">
        <v>2919</v>
      </c>
      <c r="G69" s="0" t="s">
        <v>2226</v>
      </c>
    </row>
    <row customHeight="1" ht="11.25">
      <c r="A70" s="0" t="s">
        <v>16</v>
      </c>
      <c r="B70" s="0" t="s">
        <v>102</v>
      </c>
      <c r="C70" s="0" t="s">
        <v>103</v>
      </c>
      <c r="D70" s="0" t="s">
        <v>3061</v>
      </c>
      <c r="E70" s="0" t="s">
        <v>3062</v>
      </c>
      <c r="F70" s="0" t="s">
        <v>2919</v>
      </c>
      <c r="G70" s="0" t="s">
        <v>3063</v>
      </c>
    </row>
    <row customHeight="1" ht="11.25">
      <c r="A71" s="0" t="s">
        <v>16</v>
      </c>
      <c r="B71" s="0" t="s">
        <v>102</v>
      </c>
      <c r="C71" s="0" t="s">
        <v>103</v>
      </c>
      <c r="D71" s="0" t="s">
        <v>3064</v>
      </c>
      <c r="E71" s="0" t="s">
        <v>3065</v>
      </c>
      <c r="F71" s="0" t="s">
        <v>2919</v>
      </c>
      <c r="G71" s="0" t="s">
        <v>3066</v>
      </c>
    </row>
    <row customHeight="1" ht="11.25">
      <c r="A72" s="0" t="s">
        <v>16</v>
      </c>
      <c r="B72" s="0" t="s">
        <v>102</v>
      </c>
      <c r="C72" s="0" t="s">
        <v>103</v>
      </c>
      <c r="D72" s="0" t="s">
        <v>3067</v>
      </c>
      <c r="E72" s="0" t="s">
        <v>3068</v>
      </c>
      <c r="F72" s="0" t="s">
        <v>2919</v>
      </c>
      <c r="G72" s="0" t="s">
        <v>3069</v>
      </c>
    </row>
    <row customHeight="1" ht="11.25">
      <c r="A73" s="0" t="s">
        <v>16</v>
      </c>
      <c r="B73" s="0" t="s">
        <v>102</v>
      </c>
      <c r="C73" s="0" t="s">
        <v>103</v>
      </c>
      <c r="D73" s="0" t="s">
        <v>3070</v>
      </c>
      <c r="E73" s="0" t="s">
        <v>3071</v>
      </c>
      <c r="F73" s="0" t="s">
        <v>2919</v>
      </c>
      <c r="G73" s="0" t="s">
        <v>3072</v>
      </c>
    </row>
    <row customHeight="1" ht="11.25">
      <c r="A74" s="0" t="s">
        <v>16</v>
      </c>
      <c r="B74" s="0" t="s">
        <v>102</v>
      </c>
      <c r="C74" s="0" t="s">
        <v>103</v>
      </c>
      <c r="D74" s="0" t="s">
        <v>3073</v>
      </c>
      <c r="E74" s="0" t="s">
        <v>3074</v>
      </c>
      <c r="F74" s="0" t="s">
        <v>2919</v>
      </c>
      <c r="G74" s="0" t="s">
        <v>3075</v>
      </c>
    </row>
    <row customHeight="1" ht="11.25">
      <c r="A75" s="0" t="s">
        <v>16</v>
      </c>
      <c r="B75" s="0" t="s">
        <v>102</v>
      </c>
      <c r="C75" s="0" t="s">
        <v>103</v>
      </c>
      <c r="D75" s="0" t="s">
        <v>3076</v>
      </c>
      <c r="E75" s="0" t="s">
        <v>3077</v>
      </c>
      <c r="F75" s="0" t="s">
        <v>2919</v>
      </c>
      <c r="G75" s="0" t="s">
        <v>3078</v>
      </c>
    </row>
    <row customHeight="1" ht="11.25">
      <c r="A76" s="0" t="s">
        <v>16</v>
      </c>
      <c r="B76" s="0" t="s">
        <v>102</v>
      </c>
      <c r="C76" s="0" t="s">
        <v>103</v>
      </c>
      <c r="D76" s="0" t="s">
        <v>3079</v>
      </c>
      <c r="E76" s="0" t="s">
        <v>3080</v>
      </c>
      <c r="F76" s="0" t="s">
        <v>2919</v>
      </c>
      <c r="G76" s="0" t="s">
        <v>3081</v>
      </c>
    </row>
    <row customHeight="1" ht="11.25">
      <c r="A77" s="0" t="s">
        <v>16</v>
      </c>
      <c r="B77" s="0" t="s">
        <v>102</v>
      </c>
      <c r="C77" s="0" t="s">
        <v>103</v>
      </c>
      <c r="D77" s="0" t="s">
        <v>3082</v>
      </c>
      <c r="E77" s="0" t="s">
        <v>3083</v>
      </c>
      <c r="F77" s="0" t="s">
        <v>2919</v>
      </c>
      <c r="G77" s="0" t="s">
        <v>3084</v>
      </c>
    </row>
    <row customHeight="1" ht="11.25">
      <c r="A78" s="0" t="s">
        <v>16</v>
      </c>
      <c r="B78" s="0" t="s">
        <v>102</v>
      </c>
      <c r="C78" s="0" t="s">
        <v>103</v>
      </c>
      <c r="D78" s="0" t="s">
        <v>3085</v>
      </c>
      <c r="E78" s="0" t="s">
        <v>3086</v>
      </c>
      <c r="F78" s="0" t="s">
        <v>2919</v>
      </c>
      <c r="G78" s="0" t="s">
        <v>3087</v>
      </c>
    </row>
    <row customHeight="1" ht="11.25">
      <c r="A79" s="0" t="s">
        <v>16</v>
      </c>
      <c r="B79" s="0" t="s">
        <v>102</v>
      </c>
      <c r="C79" s="0" t="s">
        <v>103</v>
      </c>
      <c r="D79" s="0" t="s">
        <v>3088</v>
      </c>
      <c r="E79" s="0" t="s">
        <v>3089</v>
      </c>
      <c r="F79" s="0" t="s">
        <v>2919</v>
      </c>
      <c r="G79" s="0" t="s">
        <v>3090</v>
      </c>
    </row>
    <row customHeight="1" ht="11.25">
      <c r="A80" s="0" t="s">
        <v>16</v>
      </c>
      <c r="B80" s="0" t="s">
        <v>102</v>
      </c>
      <c r="C80" s="0" t="s">
        <v>103</v>
      </c>
      <c r="D80" s="0" t="s">
        <v>3091</v>
      </c>
      <c r="E80" s="0" t="s">
        <v>3092</v>
      </c>
      <c r="F80" s="0" t="s">
        <v>2919</v>
      </c>
      <c r="G80" s="0" t="s">
        <v>3093</v>
      </c>
    </row>
    <row customHeight="1" ht="11.25">
      <c r="A81" s="0" t="s">
        <v>16</v>
      </c>
      <c r="B81" s="0" t="s">
        <v>102</v>
      </c>
      <c r="C81" s="0" t="s">
        <v>103</v>
      </c>
      <c r="D81" s="0" t="s">
        <v>3094</v>
      </c>
      <c r="E81" s="0" t="s">
        <v>3095</v>
      </c>
      <c r="F81" s="0" t="s">
        <v>2949</v>
      </c>
      <c r="G81" s="0" t="s">
        <v>3096</v>
      </c>
    </row>
    <row customHeight="1" ht="11.25">
      <c r="A82" s="0" t="s">
        <v>16</v>
      </c>
      <c r="B82" s="0" t="s">
        <v>102</v>
      </c>
      <c r="C82" s="0" t="s">
        <v>103</v>
      </c>
      <c r="D82" s="0" t="s">
        <v>3097</v>
      </c>
      <c r="E82" s="0" t="s">
        <v>3098</v>
      </c>
      <c r="F82" s="0" t="s">
        <v>2919</v>
      </c>
      <c r="G82" s="0" t="s">
        <v>3099</v>
      </c>
    </row>
    <row customHeight="1" ht="11.25">
      <c r="A83" s="0" t="s">
        <v>16</v>
      </c>
      <c r="B83" s="0" t="s">
        <v>102</v>
      </c>
      <c r="C83" s="0" t="s">
        <v>103</v>
      </c>
      <c r="D83" s="0" t="s">
        <v>3100</v>
      </c>
      <c r="E83" s="0" t="s">
        <v>3101</v>
      </c>
      <c r="F83" s="0" t="s">
        <v>2919</v>
      </c>
      <c r="G83" s="0" t="s">
        <v>3102</v>
      </c>
    </row>
    <row customHeight="1" ht="11.25">
      <c r="A84" s="0" t="s">
        <v>16</v>
      </c>
      <c r="B84" s="0" t="s">
        <v>102</v>
      </c>
      <c r="C84" s="0" t="s">
        <v>103</v>
      </c>
      <c r="D84" s="0" t="s">
        <v>3103</v>
      </c>
      <c r="E84" s="0" t="s">
        <v>3104</v>
      </c>
      <c r="F84" s="0" t="s">
        <v>2919</v>
      </c>
      <c r="G84" s="0" t="s">
        <v>3105</v>
      </c>
    </row>
    <row customHeight="1" ht="11.25">
      <c r="A85" s="0" t="s">
        <v>16</v>
      </c>
      <c r="B85" s="0" t="s">
        <v>102</v>
      </c>
      <c r="C85" s="0" t="s">
        <v>103</v>
      </c>
      <c r="D85" s="0" t="s">
        <v>3106</v>
      </c>
      <c r="E85" s="0" t="s">
        <v>3107</v>
      </c>
      <c r="F85" s="0" t="s">
        <v>2919</v>
      </c>
      <c r="G85" s="0" t="s">
        <v>3108</v>
      </c>
    </row>
    <row customHeight="1" ht="11.25">
      <c r="A86" s="0" t="s">
        <v>16</v>
      </c>
      <c r="B86" s="0" t="s">
        <v>102</v>
      </c>
      <c r="C86" s="0" t="s">
        <v>103</v>
      </c>
      <c r="D86" s="0" t="s">
        <v>3109</v>
      </c>
      <c r="E86" s="0" t="s">
        <v>3110</v>
      </c>
      <c r="F86" s="0" t="s">
        <v>2919</v>
      </c>
      <c r="G86" s="0" t="s">
        <v>3111</v>
      </c>
    </row>
    <row customHeight="1" ht="11.25">
      <c r="A87" s="0" t="s">
        <v>16</v>
      </c>
      <c r="B87" s="0" t="s">
        <v>102</v>
      </c>
      <c r="C87" s="0" t="s">
        <v>103</v>
      </c>
      <c r="D87" s="0" t="s">
        <v>3112</v>
      </c>
      <c r="E87" s="0" t="s">
        <v>3113</v>
      </c>
      <c r="F87" s="0" t="s">
        <v>2919</v>
      </c>
      <c r="G87" s="0" t="s">
        <v>3114</v>
      </c>
    </row>
    <row customHeight="1" ht="11.25">
      <c r="A88" s="0" t="s">
        <v>16</v>
      </c>
      <c r="B88" s="0" t="s">
        <v>102</v>
      </c>
      <c r="C88" s="0" t="s">
        <v>103</v>
      </c>
      <c r="D88" s="0" t="s">
        <v>3115</v>
      </c>
      <c r="E88" s="0" t="s">
        <v>3116</v>
      </c>
      <c r="F88" s="0" t="s">
        <v>2919</v>
      </c>
      <c r="G88" s="0" t="s">
        <v>3117</v>
      </c>
    </row>
    <row customHeight="1" ht="11.25">
      <c r="A89" s="0" t="s">
        <v>16</v>
      </c>
      <c r="B89" s="0" t="s">
        <v>102</v>
      </c>
      <c r="C89" s="0" t="s">
        <v>103</v>
      </c>
      <c r="D89" s="0" t="s">
        <v>3118</v>
      </c>
      <c r="E89" s="0" t="s">
        <v>3119</v>
      </c>
      <c r="F89" s="0" t="s">
        <v>2919</v>
      </c>
      <c r="G89" s="0" t="s">
        <v>3120</v>
      </c>
    </row>
    <row customHeight="1" ht="11.25">
      <c r="A90" s="0" t="s">
        <v>16</v>
      </c>
      <c r="B90" s="0" t="s">
        <v>102</v>
      </c>
      <c r="C90" s="0" t="s">
        <v>103</v>
      </c>
      <c r="D90" s="0" t="s">
        <v>3121</v>
      </c>
      <c r="E90" s="0" t="s">
        <v>3122</v>
      </c>
      <c r="F90" s="0" t="s">
        <v>2919</v>
      </c>
      <c r="G90" s="0" t="s">
        <v>3123</v>
      </c>
    </row>
    <row customHeight="1" ht="11.25">
      <c r="A91" s="0" t="s">
        <v>16</v>
      </c>
      <c r="B91" s="0" t="s">
        <v>102</v>
      </c>
      <c r="C91" s="0" t="s">
        <v>103</v>
      </c>
      <c r="D91" s="0" t="s">
        <v>3124</v>
      </c>
      <c r="E91" s="0" t="s">
        <v>3125</v>
      </c>
      <c r="F91" s="0" t="s">
        <v>2919</v>
      </c>
      <c r="G91" s="0" t="s">
        <v>3126</v>
      </c>
    </row>
    <row customHeight="1" ht="11.25">
      <c r="A92" s="0" t="s">
        <v>16</v>
      </c>
      <c r="B92" s="0" t="s">
        <v>102</v>
      </c>
      <c r="C92" s="0" t="s">
        <v>103</v>
      </c>
      <c r="D92" s="0" t="s">
        <v>3127</v>
      </c>
      <c r="E92" s="0" t="s">
        <v>3128</v>
      </c>
      <c r="F92" s="0" t="s">
        <v>2919</v>
      </c>
      <c r="G92" s="0" t="s">
        <v>3129</v>
      </c>
    </row>
    <row customHeight="1" ht="11.25">
      <c r="A93" s="0" t="s">
        <v>16</v>
      </c>
      <c r="B93" s="0" t="s">
        <v>102</v>
      </c>
      <c r="C93" s="0" t="s">
        <v>103</v>
      </c>
      <c r="D93" s="0" t="s">
        <v>3130</v>
      </c>
      <c r="E93" s="0" t="s">
        <v>3131</v>
      </c>
      <c r="F93" s="0" t="s">
        <v>2919</v>
      </c>
      <c r="G93" s="0" t="s">
        <v>3132</v>
      </c>
    </row>
    <row customHeight="1" ht="11.25">
      <c r="A94" s="0" t="s">
        <v>16</v>
      </c>
      <c r="B94" s="0" t="s">
        <v>102</v>
      </c>
      <c r="C94" s="0" t="s">
        <v>103</v>
      </c>
      <c r="D94" s="0" t="s">
        <v>3133</v>
      </c>
      <c r="E94" s="0" t="s">
        <v>3134</v>
      </c>
      <c r="F94" s="0" t="s">
        <v>2919</v>
      </c>
      <c r="G94" s="0" t="s">
        <v>3135</v>
      </c>
    </row>
    <row customHeight="1" ht="11.25">
      <c r="A95" s="0" t="s">
        <v>16</v>
      </c>
      <c r="B95" s="0" t="s">
        <v>102</v>
      </c>
      <c r="C95" s="0" t="s">
        <v>103</v>
      </c>
      <c r="D95" s="0" t="s">
        <v>3136</v>
      </c>
      <c r="E95" s="0" t="s">
        <v>3137</v>
      </c>
      <c r="F95" s="0" t="s">
        <v>2919</v>
      </c>
      <c r="G95" s="0" t="s">
        <v>3138</v>
      </c>
    </row>
    <row customHeight="1" ht="11.25">
      <c r="A96" s="0" t="s">
        <v>16</v>
      </c>
      <c r="B96" s="0" t="s">
        <v>102</v>
      </c>
      <c r="C96" s="0" t="s">
        <v>103</v>
      </c>
      <c r="D96" s="0" t="s">
        <v>3139</v>
      </c>
      <c r="E96" s="0" t="s">
        <v>3140</v>
      </c>
      <c r="F96" s="0" t="s">
        <v>2919</v>
      </c>
      <c r="G96" s="0" t="s">
        <v>3141</v>
      </c>
    </row>
    <row customHeight="1" ht="11.25">
      <c r="A97" s="0" t="s">
        <v>16</v>
      </c>
      <c r="B97" s="0" t="s">
        <v>102</v>
      </c>
      <c r="C97" s="0" t="s">
        <v>103</v>
      </c>
      <c r="D97" s="0" t="s">
        <v>3142</v>
      </c>
      <c r="E97" s="0" t="s">
        <v>3143</v>
      </c>
      <c r="F97" s="0" t="s">
        <v>2919</v>
      </c>
      <c r="G97" s="0" t="s">
        <v>3144</v>
      </c>
    </row>
    <row customHeight="1" ht="11.25">
      <c r="A98" s="0" t="s">
        <v>16</v>
      </c>
      <c r="B98" s="0" t="s">
        <v>102</v>
      </c>
      <c r="C98" s="0" t="s">
        <v>103</v>
      </c>
      <c r="D98" s="0" t="s">
        <v>3145</v>
      </c>
      <c r="E98" s="0" t="s">
        <v>3146</v>
      </c>
      <c r="F98" s="0" t="s">
        <v>2919</v>
      </c>
      <c r="G98" s="0" t="s">
        <v>3147</v>
      </c>
    </row>
    <row customHeight="1" ht="11.25">
      <c r="A99" s="0" t="s">
        <v>16</v>
      </c>
      <c r="B99" s="0" t="s">
        <v>102</v>
      </c>
      <c r="C99" s="0" t="s">
        <v>103</v>
      </c>
      <c r="D99" s="0" t="s">
        <v>3148</v>
      </c>
      <c r="E99" s="0" t="s">
        <v>3149</v>
      </c>
      <c r="F99" s="0" t="s">
        <v>2919</v>
      </c>
      <c r="G99" s="0" t="s">
        <v>3150</v>
      </c>
    </row>
    <row customHeight="1" ht="11.25">
      <c r="A100" s="0" t="s">
        <v>16</v>
      </c>
      <c r="B100" s="0" t="s">
        <v>102</v>
      </c>
      <c r="C100" s="0" t="s">
        <v>103</v>
      </c>
      <c r="D100" s="0" t="s">
        <v>3151</v>
      </c>
      <c r="E100" s="0" t="s">
        <v>3152</v>
      </c>
      <c r="F100" s="0" t="s">
        <v>2919</v>
      </c>
      <c r="G100" s="0" t="s">
        <v>3153</v>
      </c>
    </row>
    <row customHeight="1" ht="11.25">
      <c r="A101" s="0" t="s">
        <v>16</v>
      </c>
      <c r="B101" s="0" t="s">
        <v>102</v>
      </c>
      <c r="C101" s="0" t="s">
        <v>103</v>
      </c>
      <c r="D101" s="0" t="s">
        <v>3154</v>
      </c>
      <c r="E101" s="0" t="s">
        <v>3155</v>
      </c>
      <c r="F101" s="0" t="s">
        <v>2919</v>
      </c>
      <c r="G101" s="0" t="s">
        <v>3156</v>
      </c>
    </row>
    <row customHeight="1" ht="11.25">
      <c r="A102" s="0" t="s">
        <v>16</v>
      </c>
      <c r="B102" s="0" t="s">
        <v>102</v>
      </c>
      <c r="C102" s="0" t="s">
        <v>103</v>
      </c>
      <c r="D102" s="0" t="s">
        <v>3157</v>
      </c>
      <c r="E102" s="0" t="s">
        <v>3158</v>
      </c>
      <c r="F102" s="0" t="s">
        <v>2919</v>
      </c>
      <c r="G102" s="0" t="s">
        <v>3159</v>
      </c>
    </row>
    <row customHeight="1" ht="11.25">
      <c r="A103" s="0" t="s">
        <v>16</v>
      </c>
      <c r="B103" s="0" t="s">
        <v>102</v>
      </c>
      <c r="C103" s="0" t="s">
        <v>103</v>
      </c>
      <c r="D103" s="0" t="s">
        <v>3160</v>
      </c>
      <c r="E103" s="0" t="s">
        <v>3161</v>
      </c>
      <c r="F103" s="0" t="s">
        <v>2919</v>
      </c>
      <c r="G103" s="0" t="s">
        <v>3162</v>
      </c>
    </row>
    <row customHeight="1" ht="11.25">
      <c r="A104" s="0" t="s">
        <v>16</v>
      </c>
      <c r="B104" s="0" t="s">
        <v>102</v>
      </c>
      <c r="C104" s="0" t="s">
        <v>103</v>
      </c>
      <c r="D104" s="0" t="s">
        <v>3163</v>
      </c>
      <c r="E104" s="0" t="s">
        <v>3164</v>
      </c>
      <c r="F104" s="0" t="s">
        <v>2919</v>
      </c>
      <c r="G104" s="0" t="s">
        <v>3165</v>
      </c>
    </row>
    <row customHeight="1" ht="11.25">
      <c r="A105" s="0" t="s">
        <v>16</v>
      </c>
      <c r="B105" s="0" t="s">
        <v>102</v>
      </c>
      <c r="C105" s="0" t="s">
        <v>103</v>
      </c>
      <c r="D105" s="0" t="s">
        <v>3166</v>
      </c>
      <c r="E105" s="0" t="s">
        <v>3167</v>
      </c>
      <c r="F105" s="0" t="s">
        <v>2919</v>
      </c>
      <c r="G105" s="0" t="s">
        <v>3168</v>
      </c>
    </row>
    <row customHeight="1" ht="11.25">
      <c r="A106" s="0" t="s">
        <v>16</v>
      </c>
      <c r="B106" s="0" t="s">
        <v>102</v>
      </c>
      <c r="C106" s="0" t="s">
        <v>103</v>
      </c>
      <c r="D106" s="0" t="s">
        <v>3169</v>
      </c>
      <c r="E106" s="0" t="s">
        <v>3170</v>
      </c>
      <c r="F106" s="0" t="s">
        <v>2919</v>
      </c>
      <c r="G106" s="0" t="s">
        <v>3171</v>
      </c>
    </row>
    <row customHeight="1" ht="11.25">
      <c r="A107" s="0" t="s">
        <v>16</v>
      </c>
      <c r="B107" s="0" t="s">
        <v>102</v>
      </c>
      <c r="C107" s="0" t="s">
        <v>103</v>
      </c>
      <c r="D107" s="0" t="s">
        <v>3172</v>
      </c>
      <c r="E107" s="0" t="s">
        <v>3173</v>
      </c>
      <c r="F107" s="0" t="s">
        <v>2919</v>
      </c>
      <c r="G107" s="0" t="s">
        <v>3174</v>
      </c>
    </row>
    <row customHeight="1" ht="11.25">
      <c r="A108" s="0" t="s">
        <v>16</v>
      </c>
      <c r="B108" s="0" t="s">
        <v>102</v>
      </c>
      <c r="C108" s="0" t="s">
        <v>103</v>
      </c>
      <c r="D108" s="0" t="s">
        <v>3175</v>
      </c>
      <c r="E108" s="0" t="s">
        <v>3176</v>
      </c>
      <c r="F108" s="0" t="s">
        <v>2919</v>
      </c>
      <c r="G108" s="0" t="s">
        <v>3177</v>
      </c>
    </row>
    <row customHeight="1" ht="11.25">
      <c r="A109" s="0" t="s">
        <v>16</v>
      </c>
      <c r="B109" s="0" t="s">
        <v>102</v>
      </c>
      <c r="C109" s="0" t="s">
        <v>103</v>
      </c>
      <c r="D109" s="0" t="s">
        <v>3178</v>
      </c>
      <c r="E109" s="0" t="s">
        <v>3179</v>
      </c>
      <c r="F109" s="0" t="s">
        <v>2919</v>
      </c>
      <c r="G109" s="0" t="s">
        <v>3180</v>
      </c>
    </row>
    <row customHeight="1" ht="11.25">
      <c r="A110" s="0" t="s">
        <v>16</v>
      </c>
      <c r="B110" s="0" t="s">
        <v>102</v>
      </c>
      <c r="C110" s="0" t="s">
        <v>103</v>
      </c>
      <c r="D110" s="0" t="s">
        <v>3181</v>
      </c>
      <c r="E110" s="0" t="s">
        <v>3182</v>
      </c>
      <c r="F110" s="0" t="s">
        <v>2919</v>
      </c>
      <c r="G110" s="0" t="s">
        <v>3183</v>
      </c>
    </row>
    <row customHeight="1" ht="11.25">
      <c r="A111" s="0" t="s">
        <v>16</v>
      </c>
      <c r="B111" s="0" t="s">
        <v>102</v>
      </c>
      <c r="C111" s="0" t="s">
        <v>103</v>
      </c>
      <c r="D111" s="0" t="s">
        <v>3184</v>
      </c>
      <c r="E111" s="0" t="s">
        <v>3185</v>
      </c>
      <c r="F111" s="0" t="s">
        <v>2919</v>
      </c>
      <c r="G111" s="0" t="s">
        <v>3186</v>
      </c>
    </row>
    <row customHeight="1" ht="11.25">
      <c r="A112" s="0" t="s">
        <v>16</v>
      </c>
      <c r="B112" s="0" t="s">
        <v>102</v>
      </c>
      <c r="C112" s="0" t="s">
        <v>103</v>
      </c>
      <c r="D112" s="0" t="s">
        <v>3187</v>
      </c>
      <c r="E112" s="0" t="s">
        <v>3188</v>
      </c>
      <c r="F112" s="0" t="s">
        <v>2919</v>
      </c>
      <c r="G112" s="0" t="s">
        <v>3189</v>
      </c>
    </row>
    <row customHeight="1" ht="11.25">
      <c r="A113" s="0" t="s">
        <v>16</v>
      </c>
      <c r="B113" s="0" t="s">
        <v>102</v>
      </c>
      <c r="C113" s="0" t="s">
        <v>103</v>
      </c>
      <c r="D113" s="0" t="s">
        <v>3190</v>
      </c>
      <c r="E113" s="0" t="s">
        <v>3191</v>
      </c>
      <c r="F113" s="0" t="s">
        <v>2949</v>
      </c>
      <c r="G113" s="0" t="s">
        <v>3192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DFE67-BB27-977D-7B68-8F97147F5E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3217</v>
      </c>
      <c r="B1" s="836" t="s">
        <v>3218</v>
      </c>
      <c r="C1" s="836" t="s">
        <v>1169</v>
      </c>
    </row>
    <row customHeight="1" ht="11.25">
      <c r="A2" s="836">
        <v>4189678</v>
      </c>
      <c r="B2" s="836" t="s">
        <v>3219</v>
      </c>
      <c r="C2" s="836" t="s">
        <v>3220</v>
      </c>
    </row>
    <row customHeight="1" ht="11.25">
      <c r="A3" s="836">
        <v>4190415</v>
      </c>
      <c r="B3" s="836" t="s">
        <v>3221</v>
      </c>
      <c r="C3" s="836" t="s">
        <v>3220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D5709-6EB9-D4D6-69A7-F8EFAADBCF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3222</v>
      </c>
      <c r="B1" s="164" t="s">
        <v>3223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B06EA-2A65-FD3D-818F-19CE3B75BE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3224</v>
      </c>
      <c r="B1" s="0" t="b">
        <v>1</v>
      </c>
    </row>
    <row customHeight="1" ht="11.25">
      <c r="A2" s="0" t="s">
        <v>3225</v>
      </c>
      <c r="B2" s="0" t="b">
        <v>0</v>
      </c>
    </row>
    <row customHeight="1" ht="11.25">
      <c r="A3" s="0" t="s">
        <v>3226</v>
      </c>
      <c r="B3" s="0" t="b">
        <v>1</v>
      </c>
    </row>
    <row customHeight="1" ht="11.25">
      <c r="A4" s="0" t="s">
        <v>3227</v>
      </c>
      <c r="B4" s="0" t="b">
        <v>0</v>
      </c>
    </row>
    <row customHeight="1" ht="11.25">
      <c r="A5" s="0" t="s">
        <v>3228</v>
      </c>
      <c r="B5" s="0" t="b">
        <v>0</v>
      </c>
    </row>
    <row customHeight="1" ht="11.25">
      <c r="A6" s="0" t="s">
        <v>3229</v>
      </c>
      <c r="B6" s="0" t="b">
        <v>0</v>
      </c>
    </row>
    <row customHeight="1" ht="11.25">
      <c r="A7" s="0" t="s">
        <v>3230</v>
      </c>
      <c r="B7" s="0" t="b">
        <v>0</v>
      </c>
    </row>
    <row customHeight="1" ht="11.25">
      <c r="A8" s="0" t="s">
        <v>3231</v>
      </c>
      <c r="B8" s="0" t="b">
        <v>0</v>
      </c>
    </row>
    <row customHeight="1" ht="11.25">
      <c r="A9" s="0" t="s">
        <v>3232</v>
      </c>
      <c r="B9" s="0" t="b">
        <v>0</v>
      </c>
    </row>
    <row customHeight="1" ht="11.25">
      <c r="A10" s="0" t="s">
        <v>3233</v>
      </c>
      <c r="B10" s="0" t="b">
        <v>0</v>
      </c>
    </row>
    <row customHeight="1" ht="11.25">
      <c r="A11" s="0" t="s">
        <v>3234</v>
      </c>
      <c r="B11" s="0" t="b">
        <v>0</v>
      </c>
    </row>
    <row customHeight="1" ht="11.25">
      <c r="A12" s="0" t="s">
        <v>3235</v>
      </c>
      <c r="B12" s="0" t="b">
        <v>0</v>
      </c>
    </row>
    <row customHeight="1" ht="11.25">
      <c r="A13" s="0" t="s">
        <v>3236</v>
      </c>
      <c r="B13" s="0" t="b">
        <v>0</v>
      </c>
    </row>
    <row customHeight="1" ht="11.25">
      <c r="A14" s="0" t="s">
        <v>3237</v>
      </c>
      <c r="B14" s="0" t="b">
        <v>1</v>
      </c>
    </row>
    <row customHeight="1" ht="11.25">
      <c r="A15" s="0" t="s">
        <v>3238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E78BE-169A-6068-5A64-FE9292D93D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9C811-9A3A-EF0C-F056-4508CC2634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3239</v>
      </c>
      <c r="B1" s="68" t="s">
        <v>3240</v>
      </c>
    </row>
    <row customHeight="1" ht="11.25">
      <c r="A2" s="65" t="s">
        <v>3241</v>
      </c>
      <c r="B2" s="65" t="s">
        <v>3242</v>
      </c>
    </row>
    <row customHeight="1" ht="11.25">
      <c r="A3" s="65" t="s">
        <v>3243</v>
      </c>
      <c r="B3" s="65" t="s">
        <v>3244</v>
      </c>
    </row>
    <row customHeight="1" ht="11.25">
      <c r="A4" s="65" t="s">
        <v>3245</v>
      </c>
      <c r="B4" s="65" t="s">
        <v>3246</v>
      </c>
    </row>
    <row customHeight="1" ht="11.25">
      <c r="A5" s="65" t="s">
        <v>3247</v>
      </c>
      <c r="B5" s="65" t="s">
        <v>3248</v>
      </c>
    </row>
    <row customHeight="1" ht="11.25">
      <c r="A6" s="65" t="s">
        <v>3249</v>
      </c>
      <c r="B6" s="65" t="s">
        <v>3250</v>
      </c>
    </row>
    <row customHeight="1" ht="11.25">
      <c r="A7" s="65" t="s">
        <v>3251</v>
      </c>
      <c r="B7" s="65" t="s">
        <v>3252</v>
      </c>
    </row>
    <row customHeight="1" ht="11.25">
      <c r="A8" s="65" t="s">
        <v>3253</v>
      </c>
      <c r="B8" s="65" t="s">
        <v>3254</v>
      </c>
    </row>
    <row customHeight="1" ht="11.25">
      <c r="A9" s="65" t="s">
        <v>3255</v>
      </c>
      <c r="B9" s="65" t="s">
        <v>3256</v>
      </c>
    </row>
    <row customHeight="1" ht="11.25">
      <c r="A10" s="65" t="s">
        <v>3257</v>
      </c>
      <c r="B10" s="65" t="s">
        <v>3258</v>
      </c>
    </row>
    <row customHeight="1" ht="11.25">
      <c r="A11" s="65" t="s">
        <v>3259</v>
      </c>
      <c r="B11" s="65" t="s">
        <v>3260</v>
      </c>
    </row>
    <row customHeight="1" ht="11.25">
      <c r="A12" s="65" t="s">
        <v>3261</v>
      </c>
      <c r="B12" s="65" t="s">
        <v>3262</v>
      </c>
    </row>
    <row customHeight="1" ht="11.25">
      <c r="A13" s="65" t="s">
        <v>3263</v>
      </c>
      <c r="B13" s="65" t="s">
        <v>3264</v>
      </c>
    </row>
    <row customHeight="1" ht="11.25">
      <c r="A14" s="65" t="s">
        <v>3265</v>
      </c>
      <c r="B14" s="65" t="s">
        <v>3266</v>
      </c>
    </row>
    <row customHeight="1" ht="11.25">
      <c r="A15" s="65" t="s">
        <v>3267</v>
      </c>
      <c r="B15" s="65" t="s">
        <v>3268</v>
      </c>
    </row>
    <row customHeight="1" ht="11.25">
      <c r="A16" s="65" t="s">
        <v>3269</v>
      </c>
      <c r="B16" s="65" t="s">
        <v>3270</v>
      </c>
    </row>
    <row customHeight="1" ht="11.25">
      <c r="A17" s="65" t="s">
        <v>3271</v>
      </c>
      <c r="B17" s="65" t="s">
        <v>3272</v>
      </c>
    </row>
    <row customHeight="1" ht="11.25">
      <c r="A18" s="65" t="s">
        <v>3273</v>
      </c>
      <c r="B18" s="65" t="s">
        <v>3274</v>
      </c>
    </row>
    <row customHeight="1" ht="11.25">
      <c r="A19" s="65" t="s">
        <v>3275</v>
      </c>
      <c r="B19" s="65" t="s">
        <v>3276</v>
      </c>
    </row>
    <row customHeight="1" ht="11.25">
      <c r="A20" s="65" t="s">
        <v>3277</v>
      </c>
      <c r="B20" s="65" t="s">
        <v>3278</v>
      </c>
    </row>
    <row customHeight="1" ht="11.25">
      <c r="A21" s="65" t="s">
        <v>3279</v>
      </c>
      <c r="B21" s="65" t="s">
        <v>3280</v>
      </c>
    </row>
    <row customHeight="1" ht="11.25">
      <c r="A22" s="65" t="s">
        <v>3281</v>
      </c>
      <c r="B22" s="65" t="s">
        <v>3282</v>
      </c>
    </row>
    <row customHeight="1" ht="11.25">
      <c r="A23" s="65" t="s">
        <v>3283</v>
      </c>
      <c r="B23" s="65" t="s">
        <v>3284</v>
      </c>
    </row>
    <row customHeight="1" ht="11.25">
      <c r="A24" s="65" t="s">
        <v>3285</v>
      </c>
      <c r="B24" s="65" t="s">
        <v>3286</v>
      </c>
    </row>
    <row customHeight="1" ht="11.25">
      <c r="A25" s="65" t="s">
        <v>3287</v>
      </c>
      <c r="B25" s="65" t="s">
        <v>3288</v>
      </c>
    </row>
    <row customHeight="1" ht="11.25">
      <c r="A26" s="65" t="s">
        <v>3289</v>
      </c>
      <c r="B26" s="65" t="s">
        <v>3290</v>
      </c>
    </row>
    <row customHeight="1" ht="11.25">
      <c r="A27" s="65" t="s">
        <v>3291</v>
      </c>
      <c r="B27" s="65" t="s">
        <v>3292</v>
      </c>
    </row>
    <row customHeight="1" ht="11.25">
      <c r="A28" s="65" t="s">
        <v>3293</v>
      </c>
      <c r="B28" s="65" t="s">
        <v>3294</v>
      </c>
    </row>
    <row customHeight="1" ht="11.25">
      <c r="A29" s="65" t="s">
        <v>3295</v>
      </c>
      <c r="B29" s="65" t="s">
        <v>3296</v>
      </c>
    </row>
    <row customHeight="1" ht="11.25">
      <c r="A30" s="65" t="s">
        <v>3297</v>
      </c>
      <c r="B30" s="65" t="s">
        <v>3298</v>
      </c>
    </row>
    <row customHeight="1" ht="11.25">
      <c r="A31" s="65" t="s">
        <v>3299</v>
      </c>
      <c r="B31" s="65" t="s">
        <v>3300</v>
      </c>
    </row>
    <row customHeight="1" ht="11.25">
      <c r="A32" s="65" t="s">
        <v>3301</v>
      </c>
      <c r="B32" s="65" t="s">
        <v>3302</v>
      </c>
    </row>
    <row customHeight="1" ht="11.25">
      <c r="A33" s="65" t="s">
        <v>3303</v>
      </c>
      <c r="B33" s="65" t="s">
        <v>3304</v>
      </c>
    </row>
    <row customHeight="1" ht="11.25">
      <c r="A34" s="65" t="s">
        <v>3305</v>
      </c>
      <c r="B34" s="65" t="s">
        <v>3306</v>
      </c>
    </row>
    <row customHeight="1" ht="11.25">
      <c r="A35" s="65" t="s">
        <v>3307</v>
      </c>
      <c r="B35" s="65" t="s">
        <v>3308</v>
      </c>
    </row>
    <row customHeight="1" ht="11.25">
      <c r="A36" s="65" t="s">
        <v>3309</v>
      </c>
      <c r="B36" s="65" t="s">
        <v>3310</v>
      </c>
    </row>
    <row customHeight="1" ht="11.25">
      <c r="A37" s="65" t="s">
        <v>3311</v>
      </c>
      <c r="B37" s="65" t="s">
        <v>3312</v>
      </c>
    </row>
    <row customHeight="1" ht="11.25">
      <c r="A38" s="65" t="s">
        <v>3313</v>
      </c>
      <c r="B38" s="65" t="s">
        <v>3314</v>
      </c>
    </row>
    <row customHeight="1" ht="11.25">
      <c r="A39" s="65" t="s">
        <v>3315</v>
      </c>
      <c r="B39" s="65" t="s">
        <v>3316</v>
      </c>
    </row>
    <row customHeight="1" ht="11.25">
      <c r="A40" s="65" t="s">
        <v>3317</v>
      </c>
      <c r="B40" s="65" t="s">
        <v>3318</v>
      </c>
    </row>
    <row customHeight="1" ht="11.25">
      <c r="A41" s="65" t="s">
        <v>3319</v>
      </c>
      <c r="B41" s="65" t="s">
        <v>3320</v>
      </c>
    </row>
    <row customHeight="1" ht="11.25">
      <c r="A42" s="65" t="s">
        <v>3321</v>
      </c>
      <c r="B42" s="65" t="s">
        <v>3322</v>
      </c>
    </row>
    <row customHeight="1" ht="11.25">
      <c r="A43" s="65" t="s">
        <v>3323</v>
      </c>
      <c r="B43" s="65" t="s">
        <v>3324</v>
      </c>
    </row>
    <row customHeight="1" ht="11.25">
      <c r="A44" s="65" t="s">
        <v>3325</v>
      </c>
      <c r="B44" s="65" t="s">
        <v>3326</v>
      </c>
    </row>
    <row customHeight="1" ht="11.25">
      <c r="A45" s="65" t="s">
        <v>3327</v>
      </c>
      <c r="B45" s="65" t="s">
        <v>3328</v>
      </c>
    </row>
    <row customHeight="1" ht="11.25">
      <c r="A46" s="65" t="s">
        <v>3329</v>
      </c>
      <c r="B46" s="65" t="s">
        <v>3330</v>
      </c>
    </row>
    <row customHeight="1" ht="11.25">
      <c r="A47" s="65" t="s">
        <v>3331</v>
      </c>
      <c r="B47" s="65" t="s">
        <v>3332</v>
      </c>
    </row>
    <row customHeight="1" ht="11.25">
      <c r="A48" s="65" t="s">
        <v>3333</v>
      </c>
      <c r="B48" s="65" t="s">
        <v>3334</v>
      </c>
    </row>
    <row customHeight="1" ht="11.25">
      <c r="A49" s="65" t="s">
        <v>3335</v>
      </c>
      <c r="B49" s="65" t="s">
        <v>3336</v>
      </c>
    </row>
    <row customHeight="1" ht="11.25">
      <c r="A50" s="65" t="s">
        <v>3337</v>
      </c>
      <c r="B50" s="65" t="s">
        <v>3338</v>
      </c>
    </row>
    <row customHeight="1" ht="11.25">
      <c r="A51" s="65" t="s">
        <v>3339</v>
      </c>
      <c r="B51" s="65" t="s">
        <v>3340</v>
      </c>
    </row>
    <row customHeight="1" ht="11.25">
      <c r="A52" s="65" t="s">
        <v>3341</v>
      </c>
      <c r="B52" s="65" t="s">
        <v>3342</v>
      </c>
    </row>
    <row customHeight="1" ht="11.25">
      <c r="A53" s="65" t="s">
        <v>3343</v>
      </c>
      <c r="B53" s="65" t="s">
        <v>3344</v>
      </c>
    </row>
    <row customHeight="1" ht="11.25">
      <c r="A54" s="65" t="s">
        <v>3345</v>
      </c>
      <c r="B54" s="65" t="s">
        <v>3346</v>
      </c>
    </row>
    <row customHeight="1" ht="11.25">
      <c r="A55" s="65" t="s">
        <v>3347</v>
      </c>
      <c r="B55" s="65" t="s">
        <v>3348</v>
      </c>
    </row>
    <row customHeight="1" ht="11.25">
      <c r="A56" s="65" t="s">
        <v>3349</v>
      </c>
      <c r="B56" s="65" t="s">
        <v>3350</v>
      </c>
    </row>
    <row customHeight="1" ht="11.25">
      <c r="A57" s="65" t="s">
        <v>3351</v>
      </c>
      <c r="B57" s="65" t="s">
        <v>3352</v>
      </c>
    </row>
    <row customHeight="1" ht="11.25">
      <c r="A58" s="65" t="s">
        <v>3353</v>
      </c>
      <c r="B58" s="65" t="s">
        <v>3354</v>
      </c>
    </row>
    <row customHeight="1" ht="11.25">
      <c r="A59" s="65" t="s">
        <v>3355</v>
      </c>
      <c r="B59" s="65" t="s">
        <v>3356</v>
      </c>
    </row>
    <row customHeight="1" ht="11.25">
      <c r="A60" s="65" t="s">
        <v>3357</v>
      </c>
      <c r="B60" s="65" t="s">
        <v>3358</v>
      </c>
    </row>
    <row customHeight="1" ht="11.25">
      <c r="A61" s="65"/>
      <c r="B61" s="65" t="s">
        <v>3359</v>
      </c>
    </row>
    <row customHeight="1" ht="11.25">
      <c r="A62" s="65"/>
      <c r="B62" s="65" t="s">
        <v>3360</v>
      </c>
    </row>
    <row customHeight="1" ht="11.25">
      <c r="A63" s="65"/>
      <c r="B63" s="65" t="s">
        <v>3361</v>
      </c>
    </row>
    <row customHeight="1" ht="11.25">
      <c r="A64" s="65"/>
      <c r="B64" s="65" t="s">
        <v>3362</v>
      </c>
    </row>
    <row customHeight="1" ht="11.25">
      <c r="A65" s="65"/>
      <c r="B65" s="65" t="s">
        <v>3363</v>
      </c>
    </row>
    <row customHeight="1" ht="11.25">
      <c r="A66" s="65"/>
      <c r="B66" s="65" t="s">
        <v>3364</v>
      </c>
    </row>
    <row customHeight="1" ht="11.25">
      <c r="A67" s="65"/>
      <c r="B67" s="65" t="s">
        <v>3365</v>
      </c>
    </row>
    <row customHeight="1" ht="11.25">
      <c r="A68" s="65"/>
      <c r="B68" s="65" t="s">
        <v>3366</v>
      </c>
    </row>
    <row customHeight="1" ht="11.25">
      <c r="A69" s="65"/>
      <c r="B69" s="65" t="s">
        <v>3367</v>
      </c>
    </row>
    <row customHeight="1" ht="11.25">
      <c r="A70" s="65"/>
      <c r="B70" s="65" t="s">
        <v>3368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774BC-C69A-C47D-B999-AE40C30D85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3369</v>
      </c>
    </row>
    <row customHeight="1" ht="90">
      <c r="B2" s="95" t="s">
        <v>3370</v>
      </c>
    </row>
    <row customHeight="1" ht="67.5">
      <c r="B3" s="95" t="s">
        <v>3371</v>
      </c>
    </row>
    <row customHeight="1" ht="33.75">
      <c r="B4" s="95" t="s">
        <v>3372</v>
      </c>
    </row>
    <row customHeight="1" ht="11.25">
      <c r="B5" s="95" t="s">
        <v>3373</v>
      </c>
    </row>
    <row customHeight="1" ht="22.5">
      <c r="B6" s="95" t="s">
        <v>3374</v>
      </c>
    </row>
    <row customHeight="1" ht="22.5">
      <c r="B7" s="95" t="s">
        <v>3375</v>
      </c>
    </row>
    <row customHeight="1" ht="22.5">
      <c r="B8" s="95" t="s">
        <v>3376</v>
      </c>
    </row>
    <row customHeight="1" ht="22.5">
      <c r="B9" s="95" t="s">
        <v>3377</v>
      </c>
    </row>
    <row customHeight="1" ht="56.25">
      <c r="B10" s="95" t="s">
        <v>3378</v>
      </c>
    </row>
    <row customHeight="1" ht="12.75">
      <c r="B11" s="160" t="s">
        <v>3379</v>
      </c>
    </row>
    <row customHeight="1" ht="11.25">
      <c r="B12" s="94" t="s">
        <v>3380</v>
      </c>
    </row>
    <row customHeight="1" ht="22.5">
      <c r="B13" s="95" t="s">
        <v>3381</v>
      </c>
    </row>
    <row customHeight="1" ht="67.5">
      <c r="B14" s="95" t="s">
        <v>3382</v>
      </c>
    </row>
    <row customHeight="1" ht="22.5">
      <c r="B15" s="95" t="s">
        <v>3383</v>
      </c>
    </row>
    <row customHeight="1" ht="11.25">
      <c r="B16" s="94" t="s">
        <v>3384</v>
      </c>
      <c r="D16" s="101"/>
    </row>
    <row customHeight="1" ht="33.75">
      <c r="B17" s="95" t="s">
        <v>3385</v>
      </c>
    </row>
    <row customHeight="1" ht="33.75">
      <c r="B18" s="95" t="s">
        <v>3386</v>
      </c>
    </row>
    <row customHeight="1" ht="11.25">
      <c r="B19" s="95" t="s">
        <v>3387</v>
      </c>
    </row>
    <row customHeight="1" ht="33.75">
      <c r="B20" s="95" t="s">
        <v>3388</v>
      </c>
    </row>
    <row customHeight="1" ht="11.25">
      <c r="B21" s="94" t="s">
        <v>3389</v>
      </c>
    </row>
    <row customHeight="1" ht="11.25">
      <c r="B22" s="95" t="s">
        <v>3390</v>
      </c>
    </row>
    <row r="24" customHeight="1" ht="22.5">
      <c r="B24" s="162" t="s">
        <v>3391</v>
      </c>
    </row>
    <row r="26" customHeight="1" ht="11.25">
      <c r="B26" s="94" t="s">
        <v>3392</v>
      </c>
    </row>
    <row customHeight="1" ht="22.5">
      <c r="B27" s="161" t="s">
        <v>401</v>
      </c>
    </row>
    <row customHeight="1" ht="56.25">
      <c r="B28" s="161" t="s">
        <v>3393</v>
      </c>
    </row>
    <row customHeight="1" ht="11.25">
      <c r="B29" s="211" t="s">
        <v>3394</v>
      </c>
    </row>
    <row customHeight="1" ht="22.5">
      <c r="B30" s="161" t="s">
        <v>3395</v>
      </c>
    </row>
    <row r="32" customHeight="1" ht="11.25">
      <c r="A32" s="189"/>
      <c r="B32" s="190" t="s">
        <v>3396</v>
      </c>
    </row>
    <row customHeight="1" ht="14.25">
      <c r="A33" s="191">
        <v>1</v>
      </c>
      <c r="B33" s="192" t="s">
        <v>3397</v>
      </c>
    </row>
    <row customHeight="1" ht="14.25">
      <c r="A34" s="191">
        <v>2</v>
      </c>
      <c r="B34" s="192" t="s">
        <v>3398</v>
      </c>
    </row>
    <row customHeight="1" ht="11.25">
      <c r="B35" s="190" t="s">
        <v>3399</v>
      </c>
    </row>
    <row customHeight="1" ht="11.25">
      <c r="B36" s="192" t="s">
        <v>3400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