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23\Тарифы на электроэнергию\РД\публикация на сайте\"/>
    </mc:Choice>
  </mc:AlternateContent>
  <bookViews>
    <workbookView xWindow="480" yWindow="75" windowWidth="18195" windowHeight="11820" firstSheet="25" activeTab="31"/>
  </bookViews>
  <sheets>
    <sheet name="Раздел 1" sheetId="68" r:id="rId1"/>
    <sheet name=" ЦТЭЦ (ГТУ-1) ДПМ" sheetId="36" r:id="rId2"/>
    <sheet name="ЦТЭЦ (ГТУ-2) ДПМ" sheetId="37" r:id="rId3"/>
    <sheet name="ТЭЦ-5 Бл-1" sheetId="59" r:id="rId4"/>
    <sheet name="ТЭЦ-5 ПГУ-450" sheetId="6" r:id="rId5"/>
    <sheet name="ТЭЦ-7 ТГ-3" sheetId="8" r:id="rId6"/>
    <sheet name="ТЭЦ-7 ТГ-4,5" sheetId="65" r:id="rId7"/>
    <sheet name="ТЭЦ-14 БЛ-1" sheetId="11" r:id="rId8"/>
    <sheet name="ТЭЦ-14 БЛ-2" sheetId="12" r:id="rId9"/>
    <sheet name="ТЭЦ-15 без ДПМ" sheetId="13" r:id="rId10"/>
    <sheet name="ТЭЦ-15 Г-7 (МОД)" sheetId="69" r:id="rId11"/>
    <sheet name="ТЭЦ-17" sheetId="14" r:id="rId12"/>
    <sheet name="ТЭЦ-21" sheetId="66" r:id="rId13"/>
    <sheet name="ТЭЦ-22 без ДПМ" sheetId="16" r:id="rId14"/>
    <sheet name="ТЭЦ-22 БЛ-4 " sheetId="17" r:id="rId15"/>
    <sheet name="ГЭС-6" sheetId="19" r:id="rId16"/>
    <sheet name="ГЭС-13" sheetId="20" r:id="rId17"/>
    <sheet name=" ГЭС-10 ГГ-1" sheetId="21" r:id="rId18"/>
    <sheet name="ГЭС-10  ГГ-2" sheetId="48" r:id="rId19"/>
    <sheet name="ГЭС-10  ГГ-3" sheetId="49" r:id="rId20"/>
    <sheet name="ГЭС-10  ГГ-4" sheetId="50" r:id="rId21"/>
    <sheet name="ГЭС-11 ГГ-1" sheetId="25" r:id="rId22"/>
    <sheet name="ГЭС-11 ГГ-2" sheetId="51" r:id="rId23"/>
    <sheet name="ГЭС-11 ГГ-3" sheetId="52" r:id="rId24"/>
    <sheet name="ГЭС-11 ГГ-4" sheetId="53" r:id="rId25"/>
    <sheet name="Каскад-2" sheetId="29" r:id="rId26"/>
    <sheet name="Каскады Кольских ГЭС" sheetId="60" r:id="rId27"/>
    <sheet name="Апатитская ТЭЦ" sheetId="61" r:id="rId28"/>
    <sheet name="Петрозаводская ТЭЦ" sheetId="67" r:id="rId29"/>
    <sheet name="Каскад Выгских ГЭС" sheetId="62" r:id="rId30"/>
    <sheet name="Каскад Кемских ГЭС" sheetId="63" r:id="rId31"/>
    <sheet name="Каскад Сунских ГЭС" sheetId="64" r:id="rId32"/>
  </sheets>
  <definedNames>
    <definedName name="_xlnm.Print_Titles" localSheetId="17">' ГЭС-10 ГГ-1'!$8:$8</definedName>
    <definedName name="_xlnm.Print_Titles" localSheetId="1">' ЦТЭЦ (ГТУ-1) ДПМ'!$8:$8</definedName>
    <definedName name="_xlnm.Print_Titles" localSheetId="27">'Апатитская ТЭЦ'!$7:$7</definedName>
    <definedName name="_xlnm.Print_Titles" localSheetId="18">'ГЭС-10  ГГ-2'!$8:$8</definedName>
    <definedName name="_xlnm.Print_Titles" localSheetId="19">'ГЭС-10  ГГ-3'!$8:$8</definedName>
    <definedName name="_xlnm.Print_Titles" localSheetId="20">'ГЭС-10  ГГ-4'!$8:$8</definedName>
    <definedName name="_xlnm.Print_Titles" localSheetId="21">'ГЭС-11 ГГ-1'!$8:$8</definedName>
    <definedName name="_xlnm.Print_Titles" localSheetId="22">'ГЭС-11 ГГ-2'!$8:$8</definedName>
    <definedName name="_xlnm.Print_Titles" localSheetId="23">'ГЭС-11 ГГ-3'!$8:$8</definedName>
    <definedName name="_xlnm.Print_Titles" localSheetId="24">'ГЭС-11 ГГ-4'!$8:$8</definedName>
    <definedName name="_xlnm.Print_Titles" localSheetId="16">'ГЭС-13'!$8:$8</definedName>
    <definedName name="_xlnm.Print_Titles" localSheetId="15">'ГЭС-6'!$8:$8</definedName>
    <definedName name="_xlnm.Print_Titles" localSheetId="29">'Каскад Выгских ГЭС'!$8:$8</definedName>
    <definedName name="_xlnm.Print_Titles" localSheetId="30">'Каскад Кемских ГЭС'!$8:$8</definedName>
    <definedName name="_xlnm.Print_Titles" localSheetId="31">'Каскад Сунских ГЭС'!$8:$8</definedName>
    <definedName name="_xlnm.Print_Titles" localSheetId="25">'Каскад-2'!$8:$8</definedName>
    <definedName name="_xlnm.Print_Titles" localSheetId="26">'Каскады Кольских ГЭС'!$7:$7</definedName>
    <definedName name="_xlnm.Print_Titles" localSheetId="28">'Петрозаводская ТЭЦ'!$8:$8</definedName>
    <definedName name="_xlnm.Print_Titles" localSheetId="7">'ТЭЦ-14 БЛ-1'!$8:$8</definedName>
    <definedName name="_xlnm.Print_Titles" localSheetId="8">'ТЭЦ-14 БЛ-2'!$8:$8</definedName>
    <definedName name="_xlnm.Print_Titles" localSheetId="9">'ТЭЦ-15 без ДПМ'!$8:$8</definedName>
    <definedName name="_xlnm.Print_Titles" localSheetId="10">'ТЭЦ-15 Г-7 (МОД)'!$8:$8</definedName>
    <definedName name="_xlnm.Print_Titles" localSheetId="11">'ТЭЦ-17'!$8:$8</definedName>
    <definedName name="_xlnm.Print_Titles" localSheetId="12">'ТЭЦ-21'!$8:$8</definedName>
    <definedName name="_xlnm.Print_Titles" localSheetId="13">'ТЭЦ-22 без ДПМ'!$8:$8</definedName>
    <definedName name="_xlnm.Print_Titles" localSheetId="14">'ТЭЦ-22 БЛ-4 '!$8:$8</definedName>
    <definedName name="_xlnm.Print_Titles" localSheetId="3">'ТЭЦ-5 Бл-1'!$8:$8</definedName>
    <definedName name="_xlnm.Print_Titles" localSheetId="4">'ТЭЦ-5 ПГУ-450'!$8:$8</definedName>
    <definedName name="_xlnm.Print_Titles" localSheetId="5">'ТЭЦ-7 ТГ-3'!$8:$8</definedName>
    <definedName name="_xlnm.Print_Titles" localSheetId="6">'ТЭЦ-7 ТГ-4,5'!$8:$8</definedName>
    <definedName name="_xlnm.Print_Titles" localSheetId="2">'ЦТЭЦ (ГТУ-2) ДПМ'!$8:$8</definedName>
    <definedName name="_xlnm.Print_Area" localSheetId="27">'Апатитская ТЭЦ'!$A$1:$I$65</definedName>
    <definedName name="_xlnm.Print_Area" localSheetId="26">'Каскады Кольских ГЭС'!$A$1:$I$67</definedName>
    <definedName name="_xlnm.Print_Area" localSheetId="3">'ТЭЦ-5 Бл-1'!$A$1:$I$66</definedName>
    <definedName name="_xlnm.Print_Area" localSheetId="5">'ТЭЦ-7 ТГ-3'!$A$1:$F$51</definedName>
    <definedName name="_xlnm.Print_Area" localSheetId="6">'ТЭЦ-7 ТГ-4,5'!$A$1:$F$51</definedName>
  </definedNames>
  <calcPr calcId="162913"/>
</workbook>
</file>

<file path=xl/calcChain.xml><?xml version="1.0" encoding="utf-8"?>
<calcChain xmlns="http://schemas.openxmlformats.org/spreadsheetml/2006/main">
  <c r="E15" i="36" l="1"/>
  <c r="F15" i="36"/>
  <c r="F31" i="69" l="1"/>
  <c r="F30" i="69"/>
  <c r="F15" i="69"/>
  <c r="F29" i="69" l="1"/>
  <c r="E31" i="17" l="1"/>
  <c r="F31" i="17"/>
  <c r="E31" i="12" l="1"/>
  <c r="F31" i="12"/>
  <c r="E31" i="11" l="1"/>
  <c r="F31" i="64" l="1"/>
  <c r="E31" i="64"/>
  <c r="F30" i="64"/>
  <c r="E30" i="64"/>
  <c r="F15" i="64"/>
  <c r="E15" i="64"/>
  <c r="F30" i="63"/>
  <c r="F31" i="63"/>
  <c r="E31" i="63"/>
  <c r="E30" i="63"/>
  <c r="F15" i="63"/>
  <c r="E15" i="63"/>
  <c r="F15" i="62"/>
  <c r="E15" i="62"/>
  <c r="F30" i="62"/>
  <c r="F31" i="62"/>
  <c r="E31" i="62"/>
  <c r="E30" i="62"/>
  <c r="F30" i="67"/>
  <c r="F31" i="67"/>
  <c r="F29" i="64" l="1"/>
  <c r="E29" i="62"/>
  <c r="E29" i="63"/>
  <c r="F29" i="63"/>
  <c r="E29" i="64"/>
  <c r="F29" i="62"/>
  <c r="F15" i="67"/>
  <c r="F29" i="67"/>
  <c r="E31" i="67" l="1"/>
  <c r="E15" i="67" l="1"/>
  <c r="E30" i="67"/>
  <c r="E29" i="67" s="1"/>
  <c r="F31" i="11" l="1"/>
  <c r="E31" i="13" l="1"/>
  <c r="F31" i="13"/>
  <c r="F14" i="61" l="1"/>
  <c r="E14" i="61"/>
  <c r="F15" i="66" l="1"/>
  <c r="E31" i="66"/>
  <c r="F30" i="66"/>
  <c r="E30" i="66"/>
  <c r="E15" i="66"/>
  <c r="F31" i="65"/>
  <c r="E31" i="65"/>
  <c r="F15" i="65"/>
  <c r="E30" i="65"/>
  <c r="E29" i="65" l="1"/>
  <c r="E29" i="66"/>
  <c r="F31" i="66"/>
  <c r="F29" i="66" s="1"/>
  <c r="F30" i="65"/>
  <c r="F29" i="65" s="1"/>
  <c r="E15" i="65"/>
  <c r="F29" i="61" l="1"/>
  <c r="F30" i="61"/>
  <c r="E30" i="61"/>
  <c r="E29" i="61"/>
  <c r="F29" i="60"/>
  <c r="F30" i="60"/>
  <c r="E30" i="60"/>
  <c r="E29" i="60"/>
  <c r="F14" i="60"/>
  <c r="E14" i="60"/>
  <c r="E28" i="60" l="1"/>
  <c r="F28" i="60"/>
  <c r="E28" i="61"/>
  <c r="F28" i="61"/>
  <c r="E15" i="29" l="1"/>
  <c r="E15" i="52"/>
  <c r="E15" i="49"/>
  <c r="E15" i="20"/>
  <c r="E15" i="13"/>
  <c r="E30" i="16"/>
  <c r="E15" i="17"/>
  <c r="E15" i="59"/>
  <c r="E30" i="36"/>
  <c r="E29" i="36" s="1"/>
  <c r="E31" i="59"/>
  <c r="F31" i="53"/>
  <c r="E31" i="53"/>
  <c r="F30" i="53"/>
  <c r="E30" i="53"/>
  <c r="F15" i="53"/>
  <c r="E15" i="53"/>
  <c r="F31" i="52"/>
  <c r="E31" i="52"/>
  <c r="F30" i="52"/>
  <c r="E30" i="52"/>
  <c r="F15" i="52"/>
  <c r="F31" i="51"/>
  <c r="E31" i="51"/>
  <c r="F30" i="51"/>
  <c r="E30" i="51"/>
  <c r="F15" i="51"/>
  <c r="E15" i="51"/>
  <c r="F31" i="50"/>
  <c r="E15" i="50"/>
  <c r="F15" i="48"/>
  <c r="E31" i="48"/>
  <c r="E31" i="50"/>
  <c r="F30" i="50"/>
  <c r="F31" i="49"/>
  <c r="F30" i="49"/>
  <c r="F15" i="49"/>
  <c r="F31" i="48"/>
  <c r="F30" i="48"/>
  <c r="E15" i="48"/>
  <c r="F15" i="50"/>
  <c r="E30" i="50"/>
  <c r="E30" i="49"/>
  <c r="E30" i="48"/>
  <c r="F30" i="36"/>
  <c r="F29" i="36" s="1"/>
  <c r="F31" i="37"/>
  <c r="F30" i="37"/>
  <c r="E31" i="37"/>
  <c r="E30" i="37"/>
  <c r="E31" i="8"/>
  <c r="F31" i="8"/>
  <c r="F30" i="8"/>
  <c r="E30" i="8"/>
  <c r="F30" i="11"/>
  <c r="F29" i="11" s="1"/>
  <c r="F30" i="12"/>
  <c r="F29" i="12" s="1"/>
  <c r="E30" i="12"/>
  <c r="E29" i="12" s="1"/>
  <c r="F30" i="13"/>
  <c r="F29" i="13" s="1"/>
  <c r="F31" i="14"/>
  <c r="F30" i="14"/>
  <c r="E31" i="14"/>
  <c r="E30" i="14"/>
  <c r="F31" i="16"/>
  <c r="F30" i="16"/>
  <c r="E31" i="16"/>
  <c r="F30" i="17"/>
  <c r="F29" i="17" s="1"/>
  <c r="E30" i="17"/>
  <c r="E29" i="17" s="1"/>
  <c r="F30" i="6"/>
  <c r="F29" i="6" s="1"/>
  <c r="E15" i="8"/>
  <c r="E15" i="37"/>
  <c r="F31" i="25"/>
  <c r="F30" i="21"/>
  <c r="F30" i="19"/>
  <c r="F31" i="21"/>
  <c r="F31" i="20"/>
  <c r="F30" i="20"/>
  <c r="E30" i="19"/>
  <c r="E31" i="20"/>
  <c r="E31" i="21"/>
  <c r="E30" i="21"/>
  <c r="E31" i="25"/>
  <c r="E30" i="25"/>
  <c r="E31" i="29"/>
  <c r="E30" i="29"/>
  <c r="F31" i="29"/>
  <c r="F30" i="29"/>
  <c r="F15" i="29"/>
  <c r="F30" i="25"/>
  <c r="E15" i="21"/>
  <c r="E15" i="25"/>
  <c r="F15" i="20"/>
  <c r="E15" i="12"/>
  <c r="E15" i="14"/>
  <c r="F15" i="25"/>
  <c r="F15" i="21"/>
  <c r="F15" i="8"/>
  <c r="F15" i="37"/>
  <c r="F15" i="11"/>
  <c r="F15" i="12"/>
  <c r="F15" i="14"/>
  <c r="F15" i="6"/>
  <c r="F15" i="17"/>
  <c r="F15" i="13"/>
  <c r="F15" i="16"/>
  <c r="F29" i="25" l="1"/>
  <c r="F29" i="14"/>
  <c r="F29" i="50"/>
  <c r="F29" i="37"/>
  <c r="F29" i="20"/>
  <c r="E29" i="52"/>
  <c r="E29" i="37"/>
  <c r="E29" i="51"/>
  <c r="F29" i="52"/>
  <c r="E29" i="8"/>
  <c r="F29" i="16"/>
  <c r="F29" i="29"/>
  <c r="E29" i="29"/>
  <c r="E29" i="53"/>
  <c r="F29" i="53"/>
  <c r="F29" i="51"/>
  <c r="E29" i="25"/>
  <c r="E29" i="50"/>
  <c r="F29" i="49"/>
  <c r="E29" i="48"/>
  <c r="E29" i="21"/>
  <c r="E30" i="20"/>
  <c r="E29" i="20" s="1"/>
  <c r="E31" i="49"/>
  <c r="E29" i="49" s="1"/>
  <c r="E29" i="16"/>
  <c r="E29" i="14"/>
  <c r="F29" i="8"/>
  <c r="E15" i="16"/>
  <c r="E30" i="13"/>
  <c r="E29" i="13" s="1"/>
  <c r="E30" i="59"/>
  <c r="E29" i="59" s="1"/>
  <c r="F29" i="48"/>
  <c r="F29" i="21"/>
  <c r="E15" i="11" l="1"/>
  <c r="E30" i="11"/>
  <c r="E29" i="11" s="1"/>
  <c r="E30" i="6" l="1"/>
  <c r="E29" i="6" s="1"/>
  <c r="E15" i="6"/>
  <c r="E15" i="19" l="1"/>
  <c r="E31" i="19"/>
  <c r="E29" i="19" s="1"/>
  <c r="F15" i="19" l="1"/>
  <c r="F31" i="19"/>
  <c r="F29" i="19" s="1"/>
  <c r="F31" i="59" l="1"/>
  <c r="F30" i="59" l="1"/>
  <c r="F29" i="59" s="1"/>
  <c r="F15" i="59"/>
</calcChain>
</file>

<file path=xl/sharedStrings.xml><?xml version="1.0" encoding="utf-8"?>
<sst xmlns="http://schemas.openxmlformats.org/spreadsheetml/2006/main" count="7243" uniqueCount="203">
  <si>
    <t>№ п/п</t>
  </si>
  <si>
    <t>-</t>
  </si>
  <si>
    <t>Нарвская ГЭС-13</t>
  </si>
  <si>
    <t>Каскад Свирских ГЭС (Каскад-2)</t>
  </si>
  <si>
    <t>Приложение №4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</si>
  <si>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</si>
  <si>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</si>
  <si>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</si>
  <si>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</si>
  <si>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</si>
  <si>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</si>
  <si>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</si>
  <si>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</si>
  <si>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</si>
  <si>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</si>
  <si>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</si>
  <si>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</si>
  <si>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</si>
  <si>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</si>
  <si>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</si>
  <si>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</si>
  <si>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</si>
  <si>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</si>
  <si>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</si>
  <si>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</si>
  <si>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</si>
  <si>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</si>
  <si>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</si>
  <si>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</si>
  <si>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</si>
  <si>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</si>
  <si>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</si>
  <si>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8.1.</t>
  </si>
  <si>
    <t>топливо на э/э</t>
  </si>
  <si>
    <t>УРУТ (удельный расход условного топлива) на э/э</t>
  </si>
  <si>
    <t>г/кВтч</t>
  </si>
  <si>
    <t>8.2.</t>
  </si>
  <si>
    <t>топливо на т/э</t>
  </si>
  <si>
    <t>УРУТ (удельный расход условного топлива)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</si>
  <si>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</si>
  <si>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</si>
  <si>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</si>
  <si>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</si>
  <si>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</si>
  <si>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</si>
  <si>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</si>
  <si>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</si>
  <si>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</si>
  <si>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</si>
  <si>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</si>
  <si>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</si>
  <si>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</si>
  <si>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</si>
  <si>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</si>
  <si>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</si>
  <si>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</si>
  <si>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</si>
  <si>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</si>
  <si>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</si>
  <si>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</si>
  <si>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</si>
  <si>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</si>
  <si>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</si>
  <si>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</si>
  <si>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</si>
  <si>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</si>
  <si>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</si>
  <si>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</si>
  <si>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</si>
  <si>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</si>
  <si>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</si>
  <si>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</si>
  <si>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</si>
  <si>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</si>
  <si>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</si>
  <si>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</si>
  <si>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</si>
  <si>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</si>
  <si>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</si>
  <si>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</si>
  <si>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</si>
  <si>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</si>
  <si>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</si>
  <si>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</si>
  <si>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</si>
  <si>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</si>
  <si>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</si>
  <si>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 xml:space="preserve"> Правобережная ТЭЦ-5 ПГУ-450 ДПМ </t>
  </si>
  <si>
    <t>(Ленинградская область)</t>
  </si>
  <si>
    <t>Примечание:</t>
  </si>
  <si>
    <t>Южная ТЭЦ-22 без ДПМ</t>
  </si>
  <si>
    <t>Волховская ГЭС-6</t>
  </si>
  <si>
    <t>Раздел 2.  Основные показатели деятельности генерирующих объектов ПАО "ТГК-1"*</t>
  </si>
  <si>
    <t xml:space="preserve">Выборгская ТЭЦ-17 </t>
  </si>
  <si>
    <t>Центральная ТЭЦ (ГТУ-1) ДПМ</t>
  </si>
  <si>
    <t>Центральная ТЭЦ (ГТУ-2) ДПМ</t>
  </si>
  <si>
    <t xml:space="preserve"> Лесогорская ГЭС-10  ГГ-1 отказ от ДПМ</t>
  </si>
  <si>
    <t>Лесогорская ГЭС-10  ГГ-2  отказ от ДПМ</t>
  </si>
  <si>
    <t>Лесогорская ГЭС-10 ГГ-3  отказ от ДПМ</t>
  </si>
  <si>
    <t>Лесогорская ГЭС-10 ГГ-4 отказ от ДПМ</t>
  </si>
  <si>
    <t>Светогорская ГЭС-11 ГГ-1 отказ от ДПМ</t>
  </si>
  <si>
    <t>Светогорская ГЭС-11 ГГ-2 отказ от ДПМ</t>
  </si>
  <si>
    <t>Светогорская ГЭС-11 ГГ-3 отказ от ДПМ</t>
  </si>
  <si>
    <t>Светогорская ГЭС-11 ГГ-4 отказ от ДПМ</t>
  </si>
  <si>
    <t xml:space="preserve"> Правобережная ТЭЦ-5 Бл-1</t>
  </si>
  <si>
    <t>Приказ Минэнерго от 20.06.2018 №474</t>
  </si>
  <si>
    <t>Раздел 3. Цены (тарифы) по регулируемым видам деятельности организации</t>
  </si>
  <si>
    <t>№ 
п/п</t>
  </si>
  <si>
    <t>1-е полугодие</t>
  </si>
  <si>
    <t>2-е полугодие</t>
  </si>
  <si>
    <t>руб./МВт в мес.</t>
  </si>
  <si>
    <t>Для генерирующих объектов</t>
  </si>
  <si>
    <t>4.1.</t>
  </si>
  <si>
    <t>цена на электрическую энергию</t>
  </si>
  <si>
    <t>руб./тыс. кВт·ч</t>
  </si>
  <si>
    <t>в том числе топливная составляющая</t>
  </si>
  <si>
    <t>4.2.</t>
  </si>
  <si>
    <t>цена на генерирующую мощность</t>
  </si>
  <si>
    <t xml:space="preserve">Приложение № 5
</t>
  </si>
  <si>
    <r>
      <t>_____</t>
    </r>
    <r>
      <rPr>
        <sz val="10"/>
        <rFont val="Arial"/>
        <family val="2"/>
        <charset val="204"/>
      </rPr>
      <t>*</t>
    </r>
    <r>
      <rPr>
        <sz val="10"/>
        <color indexed="9"/>
        <rFont val="Arial"/>
        <family val="2"/>
        <charset val="204"/>
      </rPr>
      <t>_</t>
    </r>
    <r>
      <rPr>
        <sz val="10"/>
        <rFont val="Arial"/>
        <family val="2"/>
        <charset val="204"/>
      </rPr>
      <t>Базовый период - год, предшествующий расчетному периоду регулирования.</t>
    </r>
  </si>
  <si>
    <t>Основные показатели деятельности генерирующих объектов ПАО "ТГК-1"</t>
  </si>
  <si>
    <t>Раздел 2. Основные показатели деятельности генерирующих объектов ПАО "ТГК-1"</t>
  </si>
  <si>
    <t>(Республика Карелия)</t>
  </si>
  <si>
    <t>Апатитская ТЭЦ филиала "Кольский" ПАО "ТГК-1" (Мурманская область)</t>
  </si>
  <si>
    <t>Каскады Кольских ГЭС филиала "Кольский"  ПАО "ТГК-1" (Мурманская область)</t>
  </si>
  <si>
    <t>Каскад Выгских ГЭС  филиала "Карельский" ПАО "ТГК-1"</t>
  </si>
  <si>
    <t>Каскад Кемских ГЭС  филиала "Карельский" ПАО "ТГК-1"</t>
  </si>
  <si>
    <t>Каскад Сунских ГЭС  филиала "Карельский" ПАО "ТГК-1"</t>
  </si>
  <si>
    <t xml:space="preserve">Василеостровская ТЭЦ-7 ТГ-3 </t>
  </si>
  <si>
    <t>Каскад Свирских ГЭС (Каскад-2) (Ленинградская область)</t>
  </si>
  <si>
    <t>Светогорская ГЭС-11 ГГ-4 отказ от ДПМ (Ленинградская область)</t>
  </si>
  <si>
    <t>Светогорская ГЭС-11 ГГ-3 отказ от ДПМ (Ленинградская область)</t>
  </si>
  <si>
    <t>Светогорская ГЭС-11 ГГ-2 отказ от ДПМ (Ленинградская область)</t>
  </si>
  <si>
    <t>Светогорская ГЭС-11 ГГ-1 отказ от ДПМ (Ленинградская область)</t>
  </si>
  <si>
    <t>Лесогорская ГЭС-10 ГГ-4 отказ от ДПМ (Ленинградская область)</t>
  </si>
  <si>
    <t>Лесогорская ГЭС-10 ГГ-3 отказ от ДПМ (Ленинградская область)</t>
  </si>
  <si>
    <t>Лесогорская ГЭС-10 ГГ-2 отказ от ДПМ (Ленинградская область)</t>
  </si>
  <si>
    <t>Лесогорская ГЭС-10 ГГ-1 отказ от ДПМ (Ленинградская область)</t>
  </si>
  <si>
    <t>Нарвская ГЭС-13 (Ленинградская область)</t>
  </si>
  <si>
    <t>Волховская ГЭС-6 (Ленинградская область)</t>
  </si>
  <si>
    <t>Южная ТЭЦ-22 без ДПМ (г.Санкт-Петербург)</t>
  </si>
  <si>
    <t>Выборгская ТЭЦ-17 (г.Санкт-Петербург)</t>
  </si>
  <si>
    <t>Автовская ТЭЦ-15 (г.Санкт-Петербург)</t>
  </si>
  <si>
    <t>Василеостровская ТЭЦ-7 ТГ-3 (г.Санкт-Петербург)</t>
  </si>
  <si>
    <t xml:space="preserve"> Правобережная ТЭЦ-5 ПГУ-450 ДПМ (г.Санкт-Петербург)</t>
  </si>
  <si>
    <t xml:space="preserve"> Правобережная ТЭЦ-5 Бл-1 (г.Санкт-Петербург)</t>
  </si>
  <si>
    <t>Центральная ТЭЦ (ГТУ-2) ДПМ (г.Санкт-Петербург)</t>
  </si>
  <si>
    <t>Центральная ТЭЦ (ГТУ-1) ДПМ (г.Санкт-Петербург)</t>
  </si>
  <si>
    <t>в том числе топливная составляющая**</t>
  </si>
  <si>
    <t>Василеостровская ТЭЦ-7 ТГ-4,5</t>
  </si>
  <si>
    <t>Первомайская ТЭЦ-14 БЛ-1  (г.Санкт-Петербург)</t>
  </si>
  <si>
    <t xml:space="preserve">Первомайская ТЭЦ-14 БЛ-1 </t>
  </si>
  <si>
    <t>Первомайская ТЭЦ-14 БЛ-2</t>
  </si>
  <si>
    <t>Первомайская ТЭЦ-14 БЛ-2 (г.Санкт-Петербург)</t>
  </si>
  <si>
    <t>Северная ТЭЦ-21</t>
  </si>
  <si>
    <t>Северная ТЭЦ-21 (Ленинградская область)</t>
  </si>
  <si>
    <t>Василеостровская ТЭЦ-7 ТГ-4,5 (г.Санкт-Петербург)</t>
  </si>
  <si>
    <t xml:space="preserve">Южная ТЭЦ-22 БЛ-4 </t>
  </si>
  <si>
    <t>Южная ТЭЦ-22 БЛ-4 (г.Санкт-Петербург)</t>
  </si>
  <si>
    <t>Петрозаводская ТЭЦ  филиала "Карельский" ПАО "ТГК-1"</t>
  </si>
  <si>
    <t>Приложение №1</t>
  </si>
  <si>
    <t>Предложение о размере цен (тарифов)</t>
  </si>
  <si>
    <t xml:space="preserve">на электрическую энергию (мощность), поставляемую в ценовых зонах </t>
  </si>
  <si>
    <t>оптового рынка субъектами оптового рынка - производителями электрической</t>
  </si>
  <si>
    <t xml:space="preserve">энергии (мощности) по договорам, заключенным в соответствии </t>
  </si>
  <si>
    <t xml:space="preserve"> с законодательством Россиийской Федерации с гарантирующими поставщиками</t>
  </si>
  <si>
    <t xml:space="preserve">(энергоснабжающими организациями, энергосбытовыми организациями, </t>
  </si>
  <si>
    <t xml:space="preserve">к числу покупателей электрической энергии (мощности) которых относятся </t>
  </si>
  <si>
    <t>население и (или) приравненные к нему категории потребителей), в целях</t>
  </si>
  <si>
    <t xml:space="preserve">обеспечения потребления электрической энергии населением </t>
  </si>
  <si>
    <t>и (или) приравненными к нему категориями потребителей</t>
  </si>
  <si>
    <t>Публичное акционерное общество "Территориальная генерирующая компания №1"</t>
  </si>
  <si>
    <t>Раздел 1. Информация об организации</t>
  </si>
  <si>
    <t>Полное наименование</t>
  </si>
  <si>
    <t>Сокращенное наименование</t>
  </si>
  <si>
    <t>ПАО "ТГК-1"</t>
  </si>
  <si>
    <t>Юридический адрес</t>
  </si>
  <si>
    <t>197198, Санкт-Петербург, пр. Добролюбова, 16, корп.2А, помещение 54Н</t>
  </si>
  <si>
    <t>Фактический адрес</t>
  </si>
  <si>
    <t>197198, Санкт-Петербург, пр. Добролюбова, 16, корп.2, литера А</t>
  </si>
  <si>
    <t>ИНН</t>
  </si>
  <si>
    <t>КПП</t>
  </si>
  <si>
    <t>ФИО руководителя</t>
  </si>
  <si>
    <t>Ведерчик Вадим Евгеньевич - управляющий директор ПАО "ТГК-1"</t>
  </si>
  <si>
    <t>Адрес электронной почты</t>
  </si>
  <si>
    <t xml:space="preserve">office@tgc1.ru </t>
  </si>
  <si>
    <t>Контактный телефон</t>
  </si>
  <si>
    <t>+7 (812) 688-36-06</t>
  </si>
  <si>
    <t>Факс</t>
  </si>
  <si>
    <t>+7 (812) 688-34-77</t>
  </si>
  <si>
    <t>к предложению ПАО "ТГК-1"                             о размере цен (тарифов) на электрическую энергию (мощность) на 2023 год</t>
  </si>
  <si>
    <t>на 2023 год</t>
  </si>
  <si>
    <t>к предложению ПАО "ТГК-1" о размере цен (тарифов) на электрическую энергию (мощность) на 2023 год</t>
  </si>
  <si>
    <t>Фактические показатели за год, предшествующий базовому периоду (2021г.)</t>
  </si>
  <si>
    <t>Показатели, утвержденные на базовый период *(2022г.)</t>
  </si>
  <si>
    <t>Предложения на расчетный период регулирования (2023г.)</t>
  </si>
  <si>
    <t xml:space="preserve">Фактические показатели за год, предшествующий базовому периоду (2021г.) </t>
  </si>
  <si>
    <t>Показатели, утвержденные на базовый период (2022г.)</t>
  </si>
  <si>
    <t>Автовская ТЭЦ-15 без ДПМ</t>
  </si>
  <si>
    <t>Автовская ТЭЦ-15 Г-7 (МОД)</t>
  </si>
  <si>
    <t>Ед. изм.</t>
  </si>
  <si>
    <t xml:space="preserve">Распоряжение Комитета по тарифам Санкт-Петербурга от 14.12.2018 №230-р, с учетом изменений внесенных распоряжениями Комитета по тарифам СПб от 20.11.2020 №150-р и от 19.11.2021 "122-р           http://tgc1.ru/clients/spb/disclosure/   </t>
  </si>
  <si>
    <t xml:space="preserve">Приказ Министерства строительства, жилищно-коммунального хозяйства и энергетики Республики Карелия от 26.09.2018 №273 https://www.tgc1.ru/fileadmin/clients/karelia/stand/ip_2019_prikaz_ms_zhkkhieh_273_ot_26.09.18.pdf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</si>
</sst>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₽_-;\-* #,##0.00\ _₽_-;_-* &quot;-&quot;??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General_)"/>
    <numFmt numFmtId="173" formatCode="#,##0.000_ ;[Red]\-#,##0.000\ "/>
    <numFmt numFmtId="174" formatCode="#,##0.000"/>
    <numFmt numFmtId="175" formatCode="#,##0.0"/>
    <numFmt numFmtId="176" formatCode="_-* #,##0.000\ _₽_-;\-* #,##0.000\ _₽_-;_-* &quot;-&quot;??\ _₽_-;_-@_-"/>
  </numFmts>
  <fonts count="3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 CY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3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>
      <alignment horizontal="left"/>
    </xf>
    <xf numFmtId="172" fontId="6" fillId="0" borderId="3">
      <protection locked="0"/>
    </xf>
    <xf numFmtId="166" fontId="7" fillId="0" borderId="0" applyFont="0" applyFill="0" applyBorder="0" applyAlignment="0" applyProtection="0"/>
    <xf numFmtId="0" fontId="8" fillId="0" borderId="0" applyBorder="0">
      <alignment horizontal="center" vertical="center" wrapText="1"/>
    </xf>
    <xf numFmtId="0" fontId="9" fillId="0" borderId="4" applyBorder="0">
      <alignment horizontal="center" vertical="center" wrapText="1"/>
    </xf>
    <xf numFmtId="172" fontId="10" fillId="2" borderId="3"/>
    <xf numFmtId="4" fontId="11" fillId="3" borderId="2" applyBorder="0">
      <alignment horizontal="right"/>
    </xf>
    <xf numFmtId="0" fontId="12" fillId="0" borderId="0">
      <alignment horizontal="center" vertical="top" wrapText="1"/>
    </xf>
    <xf numFmtId="0" fontId="13" fillId="0" borderId="0">
      <alignment horizontal="center" vertical="center" wrapText="1"/>
    </xf>
    <xf numFmtId="0" fontId="14" fillId="4" borderId="0" applyFill="0">
      <alignment wrapText="1"/>
    </xf>
    <xf numFmtId="0" fontId="7" fillId="0" borderId="0"/>
    <xf numFmtId="0" fontId="15" fillId="0" borderId="0"/>
    <xf numFmtId="49" fontId="14" fillId="0" borderId="0">
      <alignment horizontal="center"/>
    </xf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" fontId="11" fillId="4" borderId="0" applyBorder="0">
      <alignment horizontal="right"/>
    </xf>
    <xf numFmtId="4" fontId="11" fillId="5" borderId="5" applyBorder="0">
      <alignment horizontal="right"/>
    </xf>
    <xf numFmtId="4" fontId="11" fillId="4" borderId="6" applyBorder="0">
      <alignment horizontal="right"/>
    </xf>
    <xf numFmtId="0" fontId="20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0" fontId="27" fillId="0" borderId="0"/>
  </cellStyleXfs>
  <cellXfs count="142">
    <xf numFmtId="0" fontId="0" fillId="0" borderId="0" xfId="0"/>
    <xf numFmtId="0" fontId="17" fillId="0" borderId="0" xfId="0" applyFont="1" applyAlignment="1">
      <alignment horizontal="left" vertical="center" wrapText="1"/>
    </xf>
    <xf numFmtId="0" fontId="19" fillId="0" borderId="0" xfId="0" applyFont="1" applyAlignment="1"/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173" fontId="22" fillId="0" borderId="2" xfId="0" applyNumberFormat="1" applyFont="1" applyBorder="1" applyAlignment="1">
      <alignment horizontal="right" vertical="center" wrapText="1"/>
    </xf>
    <xf numFmtId="174" fontId="22" fillId="0" borderId="2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175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23" fillId="0" borderId="0" xfId="0" applyFont="1"/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0" fillId="0" borderId="0" xfId="26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174" fontId="2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74" fontId="17" fillId="0" borderId="2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0" xfId="0" applyFont="1"/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top" wrapText="1"/>
    </xf>
    <xf numFmtId="0" fontId="28" fillId="0" borderId="2" xfId="28" applyFont="1" applyBorder="1" applyAlignment="1">
      <alignment horizontal="left" vertical="top" wrapText="1"/>
    </xf>
    <xf numFmtId="0" fontId="28" fillId="0" borderId="2" xfId="28" applyFont="1" applyBorder="1" applyAlignment="1">
      <alignment horizontal="center" vertical="top"/>
    </xf>
    <xf numFmtId="4" fontId="28" fillId="0" borderId="2" xfId="28" applyNumberFormat="1" applyFont="1" applyBorder="1" applyAlignment="1">
      <alignment horizontal="center" vertical="top"/>
    </xf>
    <xf numFmtId="0" fontId="1" fillId="0" borderId="0" xfId="0" applyFont="1"/>
    <xf numFmtId="0" fontId="29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175" fontId="0" fillId="0" borderId="0" xfId="0" applyNumberFormat="1"/>
    <xf numFmtId="0" fontId="17" fillId="0" borderId="0" xfId="0" applyFont="1" applyAlignment="1">
      <alignment vertical="center"/>
    </xf>
    <xf numFmtId="4" fontId="0" fillId="0" borderId="0" xfId="0" applyNumberFormat="1"/>
    <xf numFmtId="3" fontId="0" fillId="0" borderId="0" xfId="0" applyNumberFormat="1"/>
    <xf numFmtId="4" fontId="22" fillId="0" borderId="2" xfId="0" applyNumberFormat="1" applyFont="1" applyBorder="1" applyAlignment="1">
      <alignment horizontal="right" vertical="center" wrapText="1"/>
    </xf>
    <xf numFmtId="174" fontId="17" fillId="0" borderId="2" xfId="0" applyNumberFormat="1" applyFont="1" applyFill="1" applyBorder="1" applyAlignment="1">
      <alignment horizontal="right" vertical="center" wrapText="1"/>
    </xf>
    <xf numFmtId="164" fontId="0" fillId="0" borderId="0" xfId="27" applyFont="1"/>
    <xf numFmtId="164" fontId="0" fillId="0" borderId="0" xfId="0" applyNumberFormat="1"/>
    <xf numFmtId="176" fontId="0" fillId="0" borderId="0" xfId="0" applyNumberFormat="1"/>
    <xf numFmtId="0" fontId="18" fillId="0" borderId="2" xfId="0" applyFont="1" applyFill="1" applyBorder="1" applyAlignment="1">
      <alignment horizontal="center" vertical="center"/>
    </xf>
    <xf numFmtId="0" fontId="30" fillId="0" borderId="0" xfId="0" applyFont="1"/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32" fillId="0" borderId="0" xfId="28" applyFont="1" applyFill="1" applyBorder="1" applyAlignment="1">
      <alignment horizontal="right" vertical="top" wrapText="1"/>
    </xf>
    <xf numFmtId="4" fontId="17" fillId="0" borderId="8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right" vertical="center" wrapText="1"/>
    </xf>
    <xf numFmtId="0" fontId="28" fillId="0" borderId="2" xfId="28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33" fillId="0" borderId="0" xfId="0" applyFont="1"/>
    <xf numFmtId="0" fontId="18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vertical="center" wrapText="1"/>
    </xf>
    <xf numFmtId="0" fontId="34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33" fillId="0" borderId="2" xfId="0" applyFont="1" applyBorder="1" applyAlignment="1">
      <alignment vertical="center" wrapText="1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left" vertical="center" wrapText="1"/>
    </xf>
    <xf numFmtId="4" fontId="28" fillId="0" borderId="2" xfId="28" applyNumberFormat="1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20" fillId="0" borderId="9" xfId="26" applyBorder="1" applyAlignment="1">
      <alignment horizontal="left" vertical="center" wrapText="1"/>
    </xf>
    <xf numFmtId="49" fontId="33" fillId="0" borderId="9" xfId="0" applyNumberFormat="1" applyFont="1" applyBorder="1" applyAlignment="1">
      <alignment horizontal="left" vertical="center" wrapText="1"/>
    </xf>
    <xf numFmtId="49" fontId="33" fillId="0" borderId="10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wrapText="1"/>
    </xf>
    <xf numFmtId="0" fontId="28" fillId="0" borderId="2" xfId="28" applyFont="1" applyBorder="1" applyAlignment="1">
      <alignment horizontal="center" vertical="center" wrapText="1"/>
    </xf>
    <xf numFmtId="0" fontId="32" fillId="0" borderId="0" xfId="28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4" fontId="17" fillId="0" borderId="9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</cellXfs>
  <cellStyles count="29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Обычный_стр.1_5" xfId="28"/>
    <cellStyle name="Стиль 1" xfId="19"/>
    <cellStyle name="Текстовый" xfId="20"/>
    <cellStyle name="Тысячи [0]_3Com" xfId="21"/>
    <cellStyle name="Тысячи_3Com" xfId="22"/>
    <cellStyle name="Финансовый 2" xfId="27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0" workbookViewId="0">
      <selection activeCell="G46" sqref="G46"/>
    </sheetView>
  </sheetViews>
  <sheetFormatPr defaultRowHeight="15"/>
  <cols>
    <col min="1" max="1" width="36.85546875" customWidth="1"/>
    <col min="2" max="2" width="29" customWidth="1"/>
    <col min="3" max="3" width="27.5703125" customWidth="1"/>
  </cols>
  <sheetData>
    <row r="1" spans="1:5">
      <c r="A1" s="107"/>
      <c r="C1" s="108" t="s">
        <v>160</v>
      </c>
      <c r="D1" s="109"/>
      <c r="E1" s="109"/>
    </row>
    <row r="2" spans="1:5" ht="58.5" customHeight="1">
      <c r="A2" s="107"/>
      <c r="C2" s="110" t="s">
        <v>190</v>
      </c>
      <c r="D2" s="110"/>
      <c r="E2" s="110"/>
    </row>
    <row r="3" spans="1:5" ht="16.5" customHeight="1">
      <c r="A3" s="107"/>
      <c r="C3" s="110"/>
      <c r="D3" s="110"/>
      <c r="E3" s="110"/>
    </row>
    <row r="4" spans="1:5">
      <c r="A4" s="107"/>
      <c r="B4" s="107"/>
      <c r="C4" s="111"/>
    </row>
    <row r="5" spans="1:5">
      <c r="A5" s="126" t="s">
        <v>161</v>
      </c>
      <c r="B5" s="126"/>
      <c r="C5" s="126"/>
    </row>
    <row r="6" spans="1:5">
      <c r="A6" s="126" t="s">
        <v>162</v>
      </c>
      <c r="B6" s="126"/>
      <c r="C6" s="126"/>
    </row>
    <row r="7" spans="1:5">
      <c r="A7" s="126" t="s">
        <v>163</v>
      </c>
      <c r="B7" s="126"/>
      <c r="C7" s="126"/>
    </row>
    <row r="8" spans="1:5">
      <c r="A8" s="126" t="s">
        <v>164</v>
      </c>
      <c r="B8" s="126"/>
      <c r="C8" s="126"/>
    </row>
    <row r="9" spans="1:5">
      <c r="A9" s="126" t="s">
        <v>165</v>
      </c>
      <c r="B9" s="126"/>
      <c r="C9" s="126"/>
    </row>
    <row r="10" spans="1:5">
      <c r="A10" s="126" t="s">
        <v>166</v>
      </c>
      <c r="B10" s="126"/>
      <c r="C10" s="126"/>
    </row>
    <row r="11" spans="1:5">
      <c r="A11" s="126" t="s">
        <v>167</v>
      </c>
      <c r="B11" s="126"/>
      <c r="C11" s="126"/>
    </row>
    <row r="12" spans="1:5">
      <c r="A12" s="126" t="s">
        <v>168</v>
      </c>
      <c r="B12" s="126"/>
      <c r="C12" s="126"/>
    </row>
    <row r="13" spans="1:5">
      <c r="A13" s="126" t="s">
        <v>169</v>
      </c>
      <c r="B13" s="126"/>
      <c r="C13" s="126"/>
    </row>
    <row r="14" spans="1:5">
      <c r="A14" s="126" t="s">
        <v>170</v>
      </c>
      <c r="B14" s="126"/>
      <c r="C14" s="126"/>
    </row>
    <row r="15" spans="1:5">
      <c r="A15" s="112"/>
      <c r="B15" s="112"/>
      <c r="C15" s="112"/>
    </row>
    <row r="16" spans="1:5">
      <c r="A16" s="126" t="s">
        <v>191</v>
      </c>
      <c r="B16" s="126"/>
      <c r="C16" s="126"/>
    </row>
    <row r="17" spans="1:3">
      <c r="A17" s="112"/>
      <c r="B17" s="112"/>
      <c r="C17" s="112"/>
    </row>
    <row r="18" spans="1:3" ht="27" customHeight="1">
      <c r="A18" s="125" t="s">
        <v>171</v>
      </c>
      <c r="B18" s="125"/>
      <c r="C18" s="125"/>
    </row>
    <row r="19" spans="1:3">
      <c r="A19" s="101"/>
      <c r="B19" s="112"/>
      <c r="C19" s="112"/>
    </row>
    <row r="20" spans="1:3">
      <c r="A20" s="101"/>
      <c r="B20" s="112"/>
      <c r="C20" s="112"/>
    </row>
    <row r="21" spans="1:3">
      <c r="A21" s="113" t="s">
        <v>172</v>
      </c>
      <c r="B21" s="107"/>
    </row>
    <row r="22" spans="1:3">
      <c r="A22" s="107"/>
      <c r="B22" s="107"/>
    </row>
    <row r="23" spans="1:3" ht="31.5" customHeight="1">
      <c r="A23" s="114" t="s">
        <v>173</v>
      </c>
      <c r="B23" s="120" t="s">
        <v>171</v>
      </c>
      <c r="C23" s="121"/>
    </row>
    <row r="24" spans="1:3" ht="20.25" customHeight="1">
      <c r="A24" s="114" t="s">
        <v>174</v>
      </c>
      <c r="B24" s="120" t="s">
        <v>175</v>
      </c>
      <c r="C24" s="121"/>
    </row>
    <row r="25" spans="1:3" ht="33" customHeight="1">
      <c r="A25" s="114" t="s">
        <v>176</v>
      </c>
      <c r="B25" s="120" t="s">
        <v>177</v>
      </c>
      <c r="C25" s="121"/>
    </row>
    <row r="26" spans="1:3" ht="33.75" customHeight="1">
      <c r="A26" s="114" t="s">
        <v>178</v>
      </c>
      <c r="B26" s="120" t="s">
        <v>179</v>
      </c>
      <c r="C26" s="121"/>
    </row>
    <row r="27" spans="1:3">
      <c r="A27" s="114" t="s">
        <v>180</v>
      </c>
      <c r="B27" s="120">
        <v>7841312071</v>
      </c>
      <c r="C27" s="121"/>
    </row>
    <row r="28" spans="1:3">
      <c r="A28" s="114" t="s">
        <v>181</v>
      </c>
      <c r="B28" s="120">
        <v>781301001</v>
      </c>
      <c r="C28" s="121"/>
    </row>
    <row r="29" spans="1:3" ht="30.75" customHeight="1">
      <c r="A29" s="114" t="s">
        <v>182</v>
      </c>
      <c r="B29" s="120" t="s">
        <v>183</v>
      </c>
      <c r="C29" s="121"/>
    </row>
    <row r="30" spans="1:3">
      <c r="A30" s="114" t="s">
        <v>184</v>
      </c>
      <c r="B30" s="122" t="s">
        <v>185</v>
      </c>
      <c r="C30" s="121"/>
    </row>
    <row r="31" spans="1:3">
      <c r="A31" s="114" t="s">
        <v>186</v>
      </c>
      <c r="B31" s="123" t="s">
        <v>187</v>
      </c>
      <c r="C31" s="124"/>
    </row>
    <row r="32" spans="1:3">
      <c r="A32" s="114" t="s">
        <v>188</v>
      </c>
      <c r="B32" s="123" t="s">
        <v>189</v>
      </c>
      <c r="C32" s="124"/>
    </row>
  </sheetData>
  <mergeCells count="22">
    <mergeCell ref="A18:C18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6:C16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8:C28"/>
  </mergeCells>
  <hyperlinks>
    <hyperlink ref="B30" r:id="rId1"/>
  </hyperlinks>
  <pageMargins left="0.7" right="0.7" top="0.75" bottom="0.75" header="0.3" footer="0.3"/>
  <pageSetup paperSize="9" scale="9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L66"/>
  <sheetViews>
    <sheetView topLeftCell="A49" workbookViewId="0">
      <selection activeCell="F31" sqref="F31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28" t="s">
        <v>4</v>
      </c>
      <c r="E1" s="128"/>
      <c r="F1" s="128"/>
    </row>
    <row r="2" spans="1:12" ht="42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198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4" t="s">
        <v>8</v>
      </c>
      <c r="B9" s="5" t="s">
        <v>9</v>
      </c>
      <c r="C9" s="4" t="s">
        <v>10</v>
      </c>
      <c r="D9" s="6">
        <v>290</v>
      </c>
      <c r="E9" s="6">
        <v>300</v>
      </c>
      <c r="F9" s="6">
        <v>182</v>
      </c>
      <c r="H9" s="127"/>
      <c r="I9" s="127"/>
      <c r="J9" s="127"/>
      <c r="K9" s="127"/>
      <c r="L9" s="127"/>
    </row>
    <row r="10" spans="1:12" ht="63.75">
      <c r="A10" s="7" t="s">
        <v>11</v>
      </c>
      <c r="B10" s="8" t="s">
        <v>12</v>
      </c>
      <c r="C10" s="7" t="s">
        <v>10</v>
      </c>
      <c r="D10" s="9">
        <v>178.17933333333335</v>
      </c>
      <c r="E10" s="9">
        <v>106.14750000000001</v>
      </c>
      <c r="F10" s="9">
        <v>95.176666666666662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767.67277300000001</v>
      </c>
      <c r="E11" s="9">
        <v>652.96</v>
      </c>
      <c r="F11" s="9">
        <v>424.47199999999998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585.21037799999999</v>
      </c>
      <c r="E12" s="9">
        <v>504.5</v>
      </c>
      <c r="F12" s="9">
        <v>314.23194000000001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3226.7259999999997</v>
      </c>
      <c r="E13" s="9">
        <v>3093.0221000000001</v>
      </c>
      <c r="F13" s="9">
        <v>2322.1619999999998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3210.5074999999997</v>
      </c>
      <c r="E14" s="9">
        <v>3078.7662</v>
      </c>
      <c r="F14" s="9">
        <v>2310.1239999999998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SUM(E16:E18)</f>
        <v>1112.5412189289395</v>
      </c>
      <c r="F15" s="12">
        <f>SUM(F16:F18)</f>
        <v>537.73692149264616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716.17008139944232</v>
      </c>
      <c r="F16" s="9">
        <v>329.57858639030133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396.37113752949728</v>
      </c>
      <c r="F17" s="9">
        <v>208.15833510234481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533.16880001999994</v>
      </c>
      <c r="E19" s="9">
        <v>714.96058848699829</v>
      </c>
      <c r="F19" s="9">
        <v>329.08307247295556</v>
      </c>
    </row>
    <row r="20" spans="1:6" ht="25.5">
      <c r="A20" s="7"/>
      <c r="B20" s="8" t="s">
        <v>34</v>
      </c>
      <c r="C20" s="14" t="s">
        <v>35</v>
      </c>
      <c r="D20" s="16">
        <v>188.36535063599521</v>
      </c>
      <c r="E20" s="16">
        <v>199.6</v>
      </c>
      <c r="F20" s="16">
        <v>199.6</v>
      </c>
    </row>
    <row r="21" spans="1:6">
      <c r="A21" s="7" t="s">
        <v>36</v>
      </c>
      <c r="B21" s="8" t="s">
        <v>37</v>
      </c>
      <c r="C21" s="7" t="s">
        <v>25</v>
      </c>
      <c r="D21" s="9">
        <v>2713.1926605400004</v>
      </c>
      <c r="E21" s="9">
        <v>2192.7325882309729</v>
      </c>
      <c r="F21" s="9">
        <v>2055.8764068128194</v>
      </c>
    </row>
    <row r="22" spans="1:6" ht="25.5">
      <c r="A22" s="7"/>
      <c r="B22" s="8" t="s">
        <v>38</v>
      </c>
      <c r="C22" s="14" t="s">
        <v>39</v>
      </c>
      <c r="D22" s="16">
        <v>175.52869379054806</v>
      </c>
      <c r="E22" s="16">
        <v>172.5</v>
      </c>
      <c r="F22" s="16">
        <v>172.5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1112.5412189289395</v>
      </c>
      <c r="F29" s="12">
        <f>SUM(F30:F32)</f>
        <v>537.73692149264616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716.17008139944232</v>
      </c>
      <c r="F30" s="9">
        <f>F16</f>
        <v>329.57858639030133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396.37113752949728</v>
      </c>
      <c r="F31" s="9">
        <f>F17</f>
        <v>208.15833510234481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7.75" customHeight="1">
      <c r="A50" s="29"/>
      <c r="B50" s="129"/>
      <c r="C50" s="129"/>
      <c r="D50" s="129"/>
      <c r="E50" s="129"/>
      <c r="F50" s="129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26.25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 ht="15.75" customHeight="1">
      <c r="A58" s="125" t="s">
        <v>142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35" t="s">
        <v>107</v>
      </c>
      <c r="B60" s="135" t="s">
        <v>6</v>
      </c>
      <c r="C60" s="135" t="s">
        <v>200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 ht="28.5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762.74776343955648</v>
      </c>
      <c r="E63" s="118">
        <v>786.60895182610807</v>
      </c>
      <c r="F63" s="118">
        <v>786.60895182610807</v>
      </c>
      <c r="G63" s="118">
        <v>824.70591580144992</v>
      </c>
      <c r="H63" s="118">
        <v>824.70591580144992</v>
      </c>
      <c r="I63" s="118">
        <v>1048.8385947981651</v>
      </c>
    </row>
    <row r="64" spans="1:9" ht="28.5">
      <c r="A64" s="119"/>
      <c r="B64" s="117" t="s">
        <v>115</v>
      </c>
      <c r="C64" s="119" t="s">
        <v>114</v>
      </c>
      <c r="D64" s="118">
        <v>761.53800143955652</v>
      </c>
      <c r="E64" s="118">
        <v>785.35488982610809</v>
      </c>
      <c r="F64" s="118">
        <v>785.35488982610809</v>
      </c>
      <c r="G64" s="118">
        <v>823.31312380144993</v>
      </c>
      <c r="H64" s="118">
        <v>823.31312380144993</v>
      </c>
      <c r="I64" s="118">
        <v>1047.261689798165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113248.09</v>
      </c>
      <c r="E65" s="118">
        <v>90446.53</v>
      </c>
      <c r="F65" s="118">
        <v>90446.53</v>
      </c>
      <c r="G65" s="118">
        <v>174149.46025970427</v>
      </c>
      <c r="H65" s="118">
        <v>174149.46025970427</v>
      </c>
      <c r="I65" s="118">
        <v>182256.09839801842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H9:L9"/>
    <mergeCell ref="B50:F50"/>
    <mergeCell ref="B49:F49"/>
    <mergeCell ref="D1:F1"/>
    <mergeCell ref="D2:F2"/>
    <mergeCell ref="A4:F4"/>
    <mergeCell ref="A5:F5"/>
    <mergeCell ref="A6:F6"/>
    <mergeCell ref="D46:F4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40" workbookViewId="0">
      <selection activeCell="F16" sqref="F16:F22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28" t="s">
        <v>4</v>
      </c>
      <c r="E1" s="128"/>
      <c r="F1" s="128"/>
    </row>
    <row r="2" spans="1:12" ht="42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105"/>
      <c r="F3" s="105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199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54" t="s">
        <v>8</v>
      </c>
      <c r="B9" s="5" t="s">
        <v>9</v>
      </c>
      <c r="C9" s="54" t="s">
        <v>10</v>
      </c>
      <c r="D9" s="6" t="s">
        <v>1</v>
      </c>
      <c r="E9" s="6" t="s">
        <v>1</v>
      </c>
      <c r="F9" s="6">
        <v>123</v>
      </c>
      <c r="H9" s="127"/>
      <c r="I9" s="127"/>
      <c r="J9" s="127"/>
      <c r="K9" s="127"/>
      <c r="L9" s="127"/>
    </row>
    <row r="10" spans="1:12" ht="63.75">
      <c r="A10" s="106" t="s">
        <v>11</v>
      </c>
      <c r="B10" s="8" t="s">
        <v>12</v>
      </c>
      <c r="C10" s="106" t="s">
        <v>10</v>
      </c>
      <c r="D10" s="9" t="s">
        <v>1</v>
      </c>
      <c r="E10" s="9" t="s">
        <v>1</v>
      </c>
      <c r="F10" s="9">
        <v>87.608333333333334</v>
      </c>
      <c r="H10" s="47"/>
    </row>
    <row r="11" spans="1:12" ht="15.75">
      <c r="A11" s="106" t="s">
        <v>13</v>
      </c>
      <c r="B11" s="8" t="s">
        <v>14</v>
      </c>
      <c r="C11" s="106" t="s">
        <v>15</v>
      </c>
      <c r="D11" s="9" t="s">
        <v>1</v>
      </c>
      <c r="E11" s="9" t="s">
        <v>1</v>
      </c>
      <c r="F11" s="9">
        <v>549.2639999999999</v>
      </c>
      <c r="H11" s="47"/>
    </row>
    <row r="12" spans="1:12" ht="15.75">
      <c r="A12" s="106" t="s">
        <v>16</v>
      </c>
      <c r="B12" s="8" t="s">
        <v>17</v>
      </c>
      <c r="C12" s="106" t="s">
        <v>15</v>
      </c>
      <c r="D12" s="9" t="s">
        <v>1</v>
      </c>
      <c r="E12" s="9" t="s">
        <v>1</v>
      </c>
      <c r="F12" s="9">
        <v>445.61522000000002</v>
      </c>
      <c r="H12" s="47"/>
    </row>
    <row r="13" spans="1:12" ht="15.75">
      <c r="A13" s="106" t="s">
        <v>18</v>
      </c>
      <c r="B13" s="8" t="s">
        <v>19</v>
      </c>
      <c r="C13" s="106" t="s">
        <v>20</v>
      </c>
      <c r="D13" s="9" t="s">
        <v>1</v>
      </c>
      <c r="E13" s="9" t="s">
        <v>1</v>
      </c>
      <c r="F13" s="9">
        <v>771.85199999999998</v>
      </c>
      <c r="H13" s="47"/>
    </row>
    <row r="14" spans="1:12">
      <c r="A14" s="106" t="s">
        <v>21</v>
      </c>
      <c r="B14" s="8" t="s">
        <v>22</v>
      </c>
      <c r="C14" s="106" t="s">
        <v>20</v>
      </c>
      <c r="D14" s="9" t="s">
        <v>1</v>
      </c>
      <c r="E14" s="9" t="s">
        <v>1</v>
      </c>
      <c r="F14" s="9">
        <v>769.17399999999998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9" t="s">
        <v>1</v>
      </c>
      <c r="F15" s="12">
        <f>SUM(F16:F18)</f>
        <v>1371.7613922129815</v>
      </c>
    </row>
    <row r="16" spans="1:12">
      <c r="A16" s="106" t="s">
        <v>26</v>
      </c>
      <c r="B16" s="8" t="s">
        <v>27</v>
      </c>
      <c r="C16" s="106" t="s">
        <v>25</v>
      </c>
      <c r="D16" s="9" t="s">
        <v>1</v>
      </c>
      <c r="E16" s="9" t="s">
        <v>1</v>
      </c>
      <c r="F16" s="9">
        <v>1371.7613922129815</v>
      </c>
    </row>
    <row r="17" spans="1:6" ht="16.5" customHeight="1">
      <c r="A17" s="106" t="s">
        <v>28</v>
      </c>
      <c r="B17" s="8" t="s">
        <v>29</v>
      </c>
      <c r="C17" s="106" t="s">
        <v>25</v>
      </c>
      <c r="D17" s="9" t="s">
        <v>1</v>
      </c>
      <c r="E17" s="9" t="s">
        <v>1</v>
      </c>
      <c r="F17" s="9" t="s">
        <v>1</v>
      </c>
    </row>
    <row r="18" spans="1:6" ht="25.5">
      <c r="A18" s="106" t="s">
        <v>30</v>
      </c>
      <c r="B18" s="8" t="s">
        <v>31</v>
      </c>
      <c r="C18" s="106" t="s">
        <v>25</v>
      </c>
      <c r="D18" s="9" t="s">
        <v>1</v>
      </c>
      <c r="E18" s="9" t="s">
        <v>1</v>
      </c>
      <c r="F18" s="9" t="s">
        <v>1</v>
      </c>
    </row>
    <row r="19" spans="1:6">
      <c r="A19" s="106" t="s">
        <v>32</v>
      </c>
      <c r="B19" s="8" t="s">
        <v>33</v>
      </c>
      <c r="C19" s="106" t="s">
        <v>25</v>
      </c>
      <c r="D19" s="9" t="s">
        <v>1</v>
      </c>
      <c r="E19" s="9" t="s">
        <v>1</v>
      </c>
      <c r="F19" s="9">
        <v>610.57506171</v>
      </c>
    </row>
    <row r="20" spans="1:6" ht="25.5">
      <c r="A20" s="106"/>
      <c r="B20" s="8" t="s">
        <v>34</v>
      </c>
      <c r="C20" s="14" t="s">
        <v>35</v>
      </c>
      <c r="D20" s="9" t="s">
        <v>1</v>
      </c>
      <c r="E20" s="9" t="s">
        <v>1</v>
      </c>
      <c r="F20" s="16">
        <v>265.93099264697685</v>
      </c>
    </row>
    <row r="21" spans="1:6">
      <c r="A21" s="106" t="s">
        <v>36</v>
      </c>
      <c r="B21" s="8" t="s">
        <v>37</v>
      </c>
      <c r="C21" s="106" t="s">
        <v>25</v>
      </c>
      <c r="D21" s="9" t="s">
        <v>1</v>
      </c>
      <c r="E21" s="9" t="s">
        <v>1</v>
      </c>
      <c r="F21" s="9">
        <v>762.54790012240198</v>
      </c>
    </row>
    <row r="22" spans="1:6" ht="25.5">
      <c r="A22" s="106"/>
      <c r="B22" s="8" t="s">
        <v>38</v>
      </c>
      <c r="C22" s="14" t="s">
        <v>39</v>
      </c>
      <c r="D22" s="9" t="s">
        <v>1</v>
      </c>
      <c r="E22" s="9" t="s">
        <v>1</v>
      </c>
      <c r="F22" s="16">
        <v>192.92947352601274</v>
      </c>
    </row>
    <row r="23" spans="1:6" ht="25.5">
      <c r="A23" s="106"/>
      <c r="B23" s="8" t="s">
        <v>40</v>
      </c>
      <c r="C23" s="14"/>
      <c r="D23" s="9" t="s">
        <v>1</v>
      </c>
      <c r="E23" s="9" t="s">
        <v>1</v>
      </c>
      <c r="F23" s="17" t="s">
        <v>1</v>
      </c>
    </row>
    <row r="24" spans="1:6">
      <c r="A24" s="10" t="s">
        <v>41</v>
      </c>
      <c r="B24" s="75" t="s">
        <v>42</v>
      </c>
      <c r="C24" s="10" t="s">
        <v>25</v>
      </c>
      <c r="D24" s="9" t="s">
        <v>1</v>
      </c>
      <c r="E24" s="9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106"/>
      <c r="D25" s="9" t="s">
        <v>1</v>
      </c>
      <c r="E25" s="9" t="s">
        <v>1</v>
      </c>
      <c r="F25" s="18" t="s">
        <v>1</v>
      </c>
    </row>
    <row r="26" spans="1:6">
      <c r="A26" s="106" t="s">
        <v>45</v>
      </c>
      <c r="B26" s="8" t="s">
        <v>46</v>
      </c>
      <c r="C26" s="106" t="s">
        <v>47</v>
      </c>
      <c r="D26" s="9" t="s">
        <v>1</v>
      </c>
      <c r="E26" s="9" t="s">
        <v>1</v>
      </c>
      <c r="F26" s="18" t="s">
        <v>1</v>
      </c>
    </row>
    <row r="27" spans="1:6" ht="25.5">
      <c r="A27" s="106" t="s">
        <v>48</v>
      </c>
      <c r="B27" s="8" t="s">
        <v>49</v>
      </c>
      <c r="C27" s="106" t="s">
        <v>50</v>
      </c>
      <c r="D27" s="9" t="s">
        <v>1</v>
      </c>
      <c r="E27" s="9" t="s">
        <v>1</v>
      </c>
      <c r="F27" s="18" t="s">
        <v>1</v>
      </c>
    </row>
    <row r="28" spans="1:6" ht="38.25">
      <c r="A28" s="106" t="s">
        <v>51</v>
      </c>
      <c r="B28" s="8" t="s">
        <v>52</v>
      </c>
      <c r="C28" s="106"/>
      <c r="D28" s="9" t="s">
        <v>1</v>
      </c>
      <c r="E28" s="9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9" t="s">
        <v>1</v>
      </c>
      <c r="E29" s="9" t="s">
        <v>1</v>
      </c>
      <c r="F29" s="12">
        <f>SUM(F30:F32)</f>
        <v>1371.7613922129815</v>
      </c>
    </row>
    <row r="30" spans="1:6">
      <c r="A30" s="20" t="s">
        <v>55</v>
      </c>
      <c r="B30" s="21" t="s">
        <v>56</v>
      </c>
      <c r="C30" s="106" t="s">
        <v>25</v>
      </c>
      <c r="D30" s="9" t="s">
        <v>1</v>
      </c>
      <c r="E30" s="9" t="s">
        <v>1</v>
      </c>
      <c r="F30" s="9">
        <f>F16</f>
        <v>1371.7613922129815</v>
      </c>
    </row>
    <row r="31" spans="1:6">
      <c r="A31" s="20" t="s">
        <v>57</v>
      </c>
      <c r="B31" s="8" t="s">
        <v>58</v>
      </c>
      <c r="C31" s="106" t="s">
        <v>25</v>
      </c>
      <c r="D31" s="9" t="s">
        <v>1</v>
      </c>
      <c r="E31" s="9" t="s">
        <v>1</v>
      </c>
      <c r="F31" s="9" t="str">
        <f>F17</f>
        <v>-</v>
      </c>
    </row>
    <row r="32" spans="1:6" ht="25.5">
      <c r="A32" s="20" t="s">
        <v>59</v>
      </c>
      <c r="B32" s="8" t="s">
        <v>60</v>
      </c>
      <c r="C32" s="106" t="s">
        <v>25</v>
      </c>
      <c r="D32" s="9" t="s">
        <v>1</v>
      </c>
      <c r="E32" s="9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9" t="s">
        <v>1</v>
      </c>
      <c r="E33" s="9" t="s">
        <v>1</v>
      </c>
      <c r="F33" s="18" t="s">
        <v>1</v>
      </c>
    </row>
    <row r="34" spans="1:6">
      <c r="A34" s="20" t="s">
        <v>63</v>
      </c>
      <c r="B34" s="23" t="s">
        <v>64</v>
      </c>
      <c r="C34" s="106" t="s">
        <v>25</v>
      </c>
      <c r="D34" s="9" t="s">
        <v>1</v>
      </c>
      <c r="E34" s="9" t="s">
        <v>1</v>
      </c>
      <c r="F34" s="18" t="s">
        <v>1</v>
      </c>
    </row>
    <row r="35" spans="1:6">
      <c r="A35" s="20" t="s">
        <v>65</v>
      </c>
      <c r="B35" s="23" t="s">
        <v>66</v>
      </c>
      <c r="C35" s="106" t="s">
        <v>25</v>
      </c>
      <c r="D35" s="9" t="s">
        <v>1</v>
      </c>
      <c r="E35" s="9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9" t="s">
        <v>1</v>
      </c>
      <c r="E36" s="9" t="s">
        <v>1</v>
      </c>
      <c r="F36" s="18" t="s">
        <v>1</v>
      </c>
    </row>
    <row r="37" spans="1:6">
      <c r="A37" s="106" t="s">
        <v>69</v>
      </c>
      <c r="B37" s="21" t="s">
        <v>56</v>
      </c>
      <c r="C37" s="106" t="s">
        <v>25</v>
      </c>
      <c r="D37" s="9" t="s">
        <v>1</v>
      </c>
      <c r="E37" s="9" t="s">
        <v>1</v>
      </c>
      <c r="F37" s="18" t="s">
        <v>1</v>
      </c>
    </row>
    <row r="38" spans="1:6">
      <c r="A38" s="106" t="s">
        <v>70</v>
      </c>
      <c r="B38" s="8" t="s">
        <v>58</v>
      </c>
      <c r="C38" s="106" t="s">
        <v>25</v>
      </c>
      <c r="D38" s="9" t="s">
        <v>1</v>
      </c>
      <c r="E38" s="9" t="s">
        <v>1</v>
      </c>
      <c r="F38" s="18" t="s">
        <v>1</v>
      </c>
    </row>
    <row r="39" spans="1:6" ht="25.5">
      <c r="A39" s="106" t="s">
        <v>71</v>
      </c>
      <c r="B39" s="8" t="s">
        <v>60</v>
      </c>
      <c r="C39" s="106" t="s">
        <v>25</v>
      </c>
      <c r="D39" s="9" t="s">
        <v>1</v>
      </c>
      <c r="E39" s="9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9" t="s">
        <v>1</v>
      </c>
      <c r="E40" s="9" t="s">
        <v>1</v>
      </c>
      <c r="F40" s="18" t="s">
        <v>1</v>
      </c>
    </row>
    <row r="41" spans="1:6">
      <c r="A41" s="106" t="s">
        <v>74</v>
      </c>
      <c r="B41" s="21" t="s">
        <v>56</v>
      </c>
      <c r="C41" s="106" t="s">
        <v>25</v>
      </c>
      <c r="D41" s="9" t="s">
        <v>1</v>
      </c>
      <c r="E41" s="9" t="s">
        <v>1</v>
      </c>
      <c r="F41" s="18" t="s">
        <v>1</v>
      </c>
    </row>
    <row r="42" spans="1:6">
      <c r="A42" s="106" t="s">
        <v>75</v>
      </c>
      <c r="B42" s="8" t="s">
        <v>58</v>
      </c>
      <c r="C42" s="106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106" t="s">
        <v>76</v>
      </c>
      <c r="B43" s="8" t="s">
        <v>60</v>
      </c>
      <c r="C43" s="106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7.75" customHeight="1">
      <c r="A50" s="29"/>
      <c r="B50" s="129"/>
      <c r="C50" s="129"/>
      <c r="D50" s="129"/>
      <c r="E50" s="129"/>
      <c r="F50" s="129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26.25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 ht="15.75" customHeight="1">
      <c r="A58" s="125" t="s">
        <v>142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35" t="s">
        <v>107</v>
      </c>
      <c r="B60" s="135" t="s">
        <v>6</v>
      </c>
      <c r="C60" s="135" t="s">
        <v>200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 ht="28.5">
      <c r="A61" s="135"/>
      <c r="B61" s="135"/>
      <c r="C61" s="135"/>
      <c r="D61" s="104" t="s">
        <v>108</v>
      </c>
      <c r="E61" s="104" t="s">
        <v>109</v>
      </c>
      <c r="F61" s="104" t="s">
        <v>108</v>
      </c>
      <c r="G61" s="104" t="s">
        <v>109</v>
      </c>
      <c r="H61" s="104" t="s">
        <v>108</v>
      </c>
      <c r="I61" s="104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6" t="s">
        <v>112</v>
      </c>
      <c r="B63" s="117" t="s">
        <v>113</v>
      </c>
      <c r="C63" s="116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>
        <v>1371.7613922129815</v>
      </c>
      <c r="I63" s="118">
        <v>1371.7613922129815</v>
      </c>
    </row>
    <row r="64" spans="1:9" ht="28.5">
      <c r="A64" s="116"/>
      <c r="B64" s="117" t="s">
        <v>115</v>
      </c>
      <c r="C64" s="116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>
        <v>1370.1844872129816</v>
      </c>
      <c r="I64" s="118">
        <v>1370.1844872129816</v>
      </c>
    </row>
    <row r="65" spans="1:9" ht="28.5">
      <c r="A65" s="116" t="s">
        <v>116</v>
      </c>
      <c r="B65" s="117" t="s">
        <v>117</v>
      </c>
      <c r="C65" s="116" t="s">
        <v>110</v>
      </c>
      <c r="D65" s="118" t="s">
        <v>1</v>
      </c>
      <c r="E65" s="118" t="s">
        <v>1</v>
      </c>
      <c r="F65" s="118" t="s">
        <v>1</v>
      </c>
      <c r="G65" s="118" t="s">
        <v>1</v>
      </c>
      <c r="H65" s="118" t="s">
        <v>1</v>
      </c>
      <c r="I65" s="118" t="s">
        <v>1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A58:I58"/>
    <mergeCell ref="A60:A61"/>
    <mergeCell ref="B60:B61"/>
    <mergeCell ref="C60:C61"/>
    <mergeCell ref="D60:E60"/>
    <mergeCell ref="F60:G60"/>
    <mergeCell ref="H60:I60"/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65"/>
  <sheetViews>
    <sheetView topLeftCell="A46" workbookViewId="0">
      <selection activeCell="G63" sqref="G63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" customWidth="1"/>
    <col min="5" max="5" width="14.7109375" customWidth="1"/>
    <col min="6" max="6" width="15.42578125" customWidth="1"/>
    <col min="7" max="7" width="15.85546875" customWidth="1"/>
    <col min="8" max="8" width="16.42578125" customWidth="1"/>
    <col min="9" max="9" width="15.85546875" customWidth="1"/>
  </cols>
  <sheetData>
    <row r="1" spans="1:12">
      <c r="D1" s="128" t="s">
        <v>4</v>
      </c>
      <c r="E1" s="128"/>
      <c r="F1" s="128"/>
    </row>
    <row r="2" spans="1:12" ht="46.5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93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64.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4" t="s">
        <v>8</v>
      </c>
      <c r="B9" s="5" t="s">
        <v>9</v>
      </c>
      <c r="C9" s="4" t="s">
        <v>10</v>
      </c>
      <c r="D9" s="6">
        <v>250.5</v>
      </c>
      <c r="E9" s="6">
        <v>250.5</v>
      </c>
      <c r="F9" s="6">
        <v>250.5</v>
      </c>
      <c r="H9" s="127"/>
      <c r="I9" s="127"/>
      <c r="J9" s="127"/>
      <c r="K9" s="127"/>
      <c r="L9" s="127"/>
    </row>
    <row r="10" spans="1:12" ht="63.75">
      <c r="A10" s="7" t="s">
        <v>11</v>
      </c>
      <c r="B10" s="8" t="s">
        <v>12</v>
      </c>
      <c r="C10" s="7" t="s">
        <v>10</v>
      </c>
      <c r="D10" s="9">
        <v>222.79316666666668</v>
      </c>
      <c r="E10" s="9">
        <v>220.91829999999999</v>
      </c>
      <c r="F10" s="9">
        <v>222.62416666666667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846.60286699999995</v>
      </c>
      <c r="E11" s="9">
        <v>910.23900000000003</v>
      </c>
      <c r="F11" s="9">
        <v>858.91099999999994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734.97026099999994</v>
      </c>
      <c r="E12" s="9">
        <v>796.96559999999999</v>
      </c>
      <c r="F12" s="9">
        <v>749.74033200000008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1255.4530000000002</v>
      </c>
      <c r="E13" s="9">
        <v>1186.248</v>
      </c>
      <c r="F13" s="9">
        <v>1172.0329999999997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1251.1870000000001</v>
      </c>
      <c r="E14" s="9">
        <v>1182.4490000000001</v>
      </c>
      <c r="F14" s="9">
        <v>1168.0639999999996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" si="0">SUM(E16:E18)</f>
        <v>1124.2640788670562</v>
      </c>
      <c r="F15" s="12">
        <f>SUM(F16:F18)</f>
        <v>1277.7912913812258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647.73570397332617</v>
      </c>
      <c r="F16" s="9">
        <v>784.24970343748907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476.52837489373007</v>
      </c>
      <c r="F17" s="9">
        <v>493.54158794373683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927.88938296000003</v>
      </c>
      <c r="E19" s="9">
        <v>646.62569666137097</v>
      </c>
      <c r="F19" s="9">
        <v>783.06743415925644</v>
      </c>
    </row>
    <row r="20" spans="1:6" ht="25.5">
      <c r="A20" s="7"/>
      <c r="B20" s="8" t="s">
        <v>34</v>
      </c>
      <c r="C20" s="14" t="s">
        <v>35</v>
      </c>
      <c r="D20" s="16">
        <v>259.01829904194273</v>
      </c>
      <c r="E20" s="16">
        <v>199.9</v>
      </c>
      <c r="F20" s="16">
        <v>199.90000000000003</v>
      </c>
    </row>
    <row r="21" spans="1:6">
      <c r="A21" s="7" t="s">
        <v>36</v>
      </c>
      <c r="B21" s="8" t="s">
        <v>37</v>
      </c>
      <c r="C21" s="7" t="s">
        <v>25</v>
      </c>
      <c r="D21" s="9">
        <v>1071.7294856399999</v>
      </c>
      <c r="E21" s="9">
        <v>835.74225243932233</v>
      </c>
      <c r="F21" s="9">
        <v>1049.7820976881994</v>
      </c>
    </row>
    <row r="22" spans="1:6" ht="25.5">
      <c r="A22" s="7"/>
      <c r="B22" s="8" t="s">
        <v>38</v>
      </c>
      <c r="C22" s="14" t="s">
        <v>39</v>
      </c>
      <c r="D22" s="16">
        <v>177.52317291049525</v>
      </c>
      <c r="E22" s="16">
        <v>173.9</v>
      </c>
      <c r="F22" s="16">
        <v>173.9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1">SUM(E30:E32)</f>
        <v>1124.2640788670562</v>
      </c>
      <c r="F29" s="12">
        <f>SUM(F30:F32)</f>
        <v>1277.7912913812258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647.73570397332617</v>
      </c>
      <c r="F30" s="9">
        <f>F16</f>
        <v>784.24970343748907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476.52837489373007</v>
      </c>
      <c r="F31" s="9">
        <f>F17</f>
        <v>493.54158794373683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0.7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 ht="11.2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8.5" customHeight="1">
      <c r="A50" s="29"/>
      <c r="B50" s="129"/>
      <c r="C50" s="129"/>
      <c r="D50" s="129"/>
      <c r="E50" s="129"/>
      <c r="F50" s="129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33.75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141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" customHeight="1">
      <c r="A59" s="135" t="s">
        <v>107</v>
      </c>
      <c r="B59" s="135" t="s">
        <v>6</v>
      </c>
      <c r="C59" s="135" t="s">
        <v>200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>
      <c r="A60" s="135"/>
      <c r="B60" s="135"/>
      <c r="C60" s="135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9" t="s">
        <v>112</v>
      </c>
      <c r="B62" s="117" t="s">
        <v>113</v>
      </c>
      <c r="C62" s="119" t="s">
        <v>114</v>
      </c>
      <c r="D62" s="118">
        <v>752.10566668247179</v>
      </c>
      <c r="E62" s="118">
        <v>775.10685618299169</v>
      </c>
      <c r="F62" s="118">
        <v>775.10685618299169</v>
      </c>
      <c r="G62" s="118">
        <v>812.75239981917173</v>
      </c>
      <c r="H62" s="118">
        <v>812.75239981917173</v>
      </c>
      <c r="I62" s="118">
        <v>1046.0284313976176</v>
      </c>
    </row>
    <row r="63" spans="1:9" ht="28.5">
      <c r="A63" s="119"/>
      <c r="B63" s="117" t="s">
        <v>115</v>
      </c>
      <c r="C63" s="119" t="s">
        <v>114</v>
      </c>
      <c r="D63" s="118">
        <v>750.89590468247184</v>
      </c>
      <c r="E63" s="118">
        <v>773.85279418299172</v>
      </c>
      <c r="F63" s="118">
        <v>773.85279418299172</v>
      </c>
      <c r="G63" s="118">
        <v>811.35960781917174</v>
      </c>
      <c r="H63" s="118">
        <v>811.35960781917174</v>
      </c>
      <c r="I63" s="118">
        <v>1044.4515263976175</v>
      </c>
    </row>
    <row r="64" spans="1:9" ht="28.5">
      <c r="A64" s="119" t="s">
        <v>116</v>
      </c>
      <c r="B64" s="117" t="s">
        <v>117</v>
      </c>
      <c r="C64" s="119" t="s">
        <v>110</v>
      </c>
      <c r="D64" s="118">
        <v>85073.36</v>
      </c>
      <c r="E64" s="118">
        <v>170288.71954204174</v>
      </c>
      <c r="F64" s="118">
        <v>170288.71954204174</v>
      </c>
      <c r="G64" s="118">
        <v>178375.50389248328</v>
      </c>
      <c r="H64" s="118">
        <v>178375.50389248328</v>
      </c>
      <c r="I64" s="118">
        <v>186170.45059778381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H9:L9"/>
    <mergeCell ref="B50:F50"/>
    <mergeCell ref="B49:F49"/>
    <mergeCell ref="D1:F1"/>
    <mergeCell ref="D2:F2"/>
    <mergeCell ref="A4:F4"/>
    <mergeCell ref="A5:F5"/>
    <mergeCell ref="A6:F6"/>
    <mergeCell ref="D46:F4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19" workbookViewId="0">
      <selection activeCell="D16" sqref="D16:F22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28" t="s">
        <v>4</v>
      </c>
      <c r="E1" s="128"/>
      <c r="F1" s="128"/>
    </row>
    <row r="2" spans="1:12" ht="40.5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154</v>
      </c>
      <c r="B5" s="125"/>
      <c r="C5" s="125"/>
      <c r="D5" s="125"/>
      <c r="E5" s="125"/>
      <c r="F5" s="125"/>
    </row>
    <row r="6" spans="1:12" ht="17.25" customHeight="1">
      <c r="A6" s="130" t="s">
        <v>88</v>
      </c>
      <c r="B6" s="130"/>
      <c r="C6" s="130"/>
      <c r="D6" s="130"/>
      <c r="E6" s="130"/>
      <c r="F6" s="130"/>
    </row>
    <row r="8" spans="1:12" ht="90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54" t="s">
        <v>8</v>
      </c>
      <c r="B9" s="5" t="s">
        <v>9</v>
      </c>
      <c r="C9" s="54" t="s">
        <v>10</v>
      </c>
      <c r="D9" s="6">
        <v>500</v>
      </c>
      <c r="E9" s="6">
        <v>500</v>
      </c>
      <c r="F9" s="6">
        <v>500</v>
      </c>
      <c r="H9" s="127"/>
      <c r="I9" s="127"/>
      <c r="J9" s="127"/>
      <c r="K9" s="127"/>
      <c r="L9" s="127"/>
    </row>
    <row r="10" spans="1:12" ht="63.75">
      <c r="A10" s="91" t="s">
        <v>11</v>
      </c>
      <c r="B10" s="8" t="s">
        <v>12</v>
      </c>
      <c r="C10" s="91" t="s">
        <v>10</v>
      </c>
      <c r="D10" s="9">
        <v>345.50450000000001</v>
      </c>
      <c r="E10" s="9">
        <v>353.09839999999997</v>
      </c>
      <c r="F10" s="9">
        <v>354.3391666666667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2102.9253699999999</v>
      </c>
      <c r="E11" s="9">
        <v>1807.0429999999999</v>
      </c>
      <c r="F11" s="9">
        <v>1825.39</v>
      </c>
      <c r="H11" s="47"/>
    </row>
    <row r="12" spans="1:12" ht="15.75">
      <c r="A12" s="91" t="s">
        <v>16</v>
      </c>
      <c r="B12" s="8" t="s">
        <v>17</v>
      </c>
      <c r="C12" s="91" t="s">
        <v>15</v>
      </c>
      <c r="D12" s="9">
        <v>1867.0366279999998</v>
      </c>
      <c r="E12" s="9">
        <v>1578.4664</v>
      </c>
      <c r="F12" s="9">
        <v>1599.7486660000002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476.952</v>
      </c>
      <c r="E13" s="9">
        <v>493.47300000000001</v>
      </c>
      <c r="F13" s="9">
        <v>452.601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470.97300000000001</v>
      </c>
      <c r="E14" s="9">
        <v>487.60989999999998</v>
      </c>
      <c r="F14" s="9">
        <v>447.29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 t="shared" ref="E15" si="0">SUM(E16:E18)</f>
        <v>1994.1179677115151</v>
      </c>
      <c r="F15" s="12">
        <f>SUM(F16:F18)</f>
        <v>2344.7023710594726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v>1195.4647639669979</v>
      </c>
      <c r="F16" s="9">
        <v>1506.1781398503249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v>798.6532037445171</v>
      </c>
      <c r="F17" s="9">
        <v>838.52423120914773</v>
      </c>
    </row>
    <row r="18" spans="1:6" ht="25.5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v>1770.76711353</v>
      </c>
      <c r="E19" s="9">
        <v>1183.6105295796683</v>
      </c>
      <c r="F19" s="9">
        <v>1493.4291741816476</v>
      </c>
    </row>
    <row r="20" spans="1:6" ht="25.5">
      <c r="A20" s="91"/>
      <c r="B20" s="8" t="s">
        <v>34</v>
      </c>
      <c r="C20" s="14" t="s">
        <v>35</v>
      </c>
      <c r="D20" s="16">
        <v>196.90204281399886</v>
      </c>
      <c r="E20" s="16">
        <v>184.9</v>
      </c>
      <c r="F20" s="16">
        <v>184.9</v>
      </c>
    </row>
    <row r="21" spans="1:6">
      <c r="A21" s="91" t="s">
        <v>36</v>
      </c>
      <c r="B21" s="8" t="s">
        <v>37</v>
      </c>
      <c r="C21" s="91" t="s">
        <v>25</v>
      </c>
      <c r="D21" s="9">
        <v>1770.76711353</v>
      </c>
      <c r="E21" s="9">
        <v>333.09359821528989</v>
      </c>
      <c r="F21" s="9">
        <v>374.77730098035465</v>
      </c>
    </row>
    <row r="22" spans="1:6" ht="25.5">
      <c r="A22" s="91"/>
      <c r="B22" s="8" t="s">
        <v>38</v>
      </c>
      <c r="C22" s="14" t="s">
        <v>39</v>
      </c>
      <c r="D22" s="16">
        <v>168.84894077391436</v>
      </c>
      <c r="E22" s="16">
        <v>168.9</v>
      </c>
      <c r="F22" s="16">
        <v>168.9</v>
      </c>
    </row>
    <row r="23" spans="1:6" ht="51">
      <c r="A23" s="91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>SUM(E30:E32)</f>
        <v>1994.1179677115151</v>
      </c>
      <c r="F29" s="12">
        <f>SUM(F30:F32)</f>
        <v>2344.7023710594726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f>E16</f>
        <v>1195.4647639669979</v>
      </c>
      <c r="F30" s="9">
        <f>F16</f>
        <v>1506.1781398503249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f>E17</f>
        <v>798.6532037445171</v>
      </c>
      <c r="F31" s="9">
        <f>F17</f>
        <v>838.52423120914773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81.75" customHeight="1">
      <c r="A46" s="25" t="s">
        <v>82</v>
      </c>
      <c r="B46" s="75" t="s">
        <v>83</v>
      </c>
      <c r="C46" s="76"/>
      <c r="D46" s="132" t="s">
        <v>1</v>
      </c>
      <c r="E46" s="132"/>
      <c r="F46" s="132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6.25" customHeight="1">
      <c r="A50" s="29"/>
      <c r="B50" s="129"/>
      <c r="C50" s="129"/>
      <c r="D50" s="129"/>
      <c r="E50" s="129"/>
      <c r="F50" s="129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30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 ht="15.75" customHeight="1">
      <c r="A58" s="125" t="s">
        <v>155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35" t="s">
        <v>107</v>
      </c>
      <c r="B60" s="135" t="s">
        <v>6</v>
      </c>
      <c r="C60" s="135" t="s">
        <v>200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>
      <c r="A61" s="135"/>
      <c r="B61" s="135"/>
      <c r="C61" s="135"/>
      <c r="D61" s="92" t="s">
        <v>108</v>
      </c>
      <c r="E61" s="92" t="s">
        <v>109</v>
      </c>
      <c r="F61" s="92" t="s">
        <v>108</v>
      </c>
      <c r="G61" s="92" t="s">
        <v>109</v>
      </c>
      <c r="H61" s="92" t="s">
        <v>108</v>
      </c>
      <c r="I61" s="92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701</v>
      </c>
      <c r="E63" s="118">
        <v>721.78932670711015</v>
      </c>
      <c r="F63" s="118">
        <v>721.78932670711015</v>
      </c>
      <c r="G63" s="118">
        <v>757.35838530804187</v>
      </c>
      <c r="H63" s="118">
        <v>757.35838530804187</v>
      </c>
      <c r="I63" s="118">
        <v>941.50923320746483</v>
      </c>
    </row>
    <row r="64" spans="1:9" ht="28.5">
      <c r="A64" s="119"/>
      <c r="B64" s="117" t="s">
        <v>115</v>
      </c>
      <c r="C64" s="119" t="s">
        <v>114</v>
      </c>
      <c r="D64" s="118">
        <v>694.11317689959719</v>
      </c>
      <c r="E64" s="118">
        <v>714.69826335648145</v>
      </c>
      <c r="F64" s="118">
        <v>714.69826335648145</v>
      </c>
      <c r="G64" s="118">
        <v>749.84841589258303</v>
      </c>
      <c r="H64" s="118">
        <v>749.84841589258303</v>
      </c>
      <c r="I64" s="118">
        <v>933.53987780831028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90542.27</v>
      </c>
      <c r="E65" s="118">
        <v>98611.75</v>
      </c>
      <c r="F65" s="118">
        <v>98611.75</v>
      </c>
      <c r="G65" s="118">
        <v>188486.96627108523</v>
      </c>
      <c r="H65" s="118">
        <v>188486.96627108523</v>
      </c>
      <c r="I65" s="118">
        <v>197203.76927217748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  <mergeCell ref="A58:I58"/>
    <mergeCell ref="A60:A61"/>
    <mergeCell ref="B60:B61"/>
    <mergeCell ref="C60:C61"/>
    <mergeCell ref="D60:E60"/>
    <mergeCell ref="F60:G60"/>
    <mergeCell ref="H60:I6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L66"/>
  <sheetViews>
    <sheetView topLeftCell="A52" workbookViewId="0">
      <selection activeCell="G64" sqref="G64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28" t="s">
        <v>4</v>
      </c>
      <c r="E1" s="128"/>
      <c r="F1" s="128"/>
    </row>
    <row r="2" spans="1:12" ht="40.5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102"/>
      <c r="F3" s="102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90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90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4" t="s">
        <v>8</v>
      </c>
      <c r="B9" s="5" t="s">
        <v>9</v>
      </c>
      <c r="C9" s="4" t="s">
        <v>10</v>
      </c>
      <c r="D9" s="6">
        <v>750</v>
      </c>
      <c r="E9" s="6">
        <v>750</v>
      </c>
      <c r="F9" s="6">
        <v>750</v>
      </c>
      <c r="H9" s="127"/>
      <c r="I9" s="127"/>
      <c r="J9" s="127"/>
      <c r="K9" s="127"/>
      <c r="L9" s="127"/>
    </row>
    <row r="10" spans="1:12" ht="63.75">
      <c r="A10" s="7" t="s">
        <v>11</v>
      </c>
      <c r="B10" s="8" t="s">
        <v>12</v>
      </c>
      <c r="C10" s="7" t="s">
        <v>10</v>
      </c>
      <c r="D10" s="9">
        <v>675.23433333333332</v>
      </c>
      <c r="E10" s="9">
        <v>682.82249999999999</v>
      </c>
      <c r="F10" s="9">
        <v>679.27499999999998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2153.5565120000001</v>
      </c>
      <c r="E11" s="9">
        <v>1786.33</v>
      </c>
      <c r="F11" s="9">
        <v>2052.4320000000002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1918.852668</v>
      </c>
      <c r="E12" s="9">
        <v>1575.8501000000001</v>
      </c>
      <c r="F12" s="9">
        <v>1814.8538269999999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2929.8649999999998</v>
      </c>
      <c r="E13" s="9">
        <v>2631.0180999999998</v>
      </c>
      <c r="F13" s="9">
        <v>2827.538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2920.5853499999998</v>
      </c>
      <c r="E14" s="9">
        <v>2623.0841</v>
      </c>
      <c r="F14" s="9">
        <v>2818.7330000000002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" si="0">SUM(E16:E18)</f>
        <v>2741.7577368812276</v>
      </c>
      <c r="F15" s="12">
        <f>SUM(F16:F18)</f>
        <v>3496.5337052305326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1535.9680559046365</v>
      </c>
      <c r="F16" s="9">
        <v>2241.5741831305186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1205.7896809765912</v>
      </c>
      <c r="F17" s="9">
        <v>1254.9595221000141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2187.1986448600005</v>
      </c>
      <c r="E19" s="9">
        <v>1524.1334698502887</v>
      </c>
      <c r="F19" s="9">
        <v>2227.1109679856404</v>
      </c>
    </row>
    <row r="20" spans="1:6" ht="25.5">
      <c r="A20" s="7"/>
      <c r="B20" s="8" t="s">
        <v>34</v>
      </c>
      <c r="C20" s="14" t="s">
        <v>35</v>
      </c>
      <c r="D20" s="16">
        <v>232.2154953273043</v>
      </c>
      <c r="E20" s="16">
        <v>231.9</v>
      </c>
      <c r="F20" s="16">
        <v>231.9</v>
      </c>
    </row>
    <row r="21" spans="1:6">
      <c r="A21" s="7" t="s">
        <v>36</v>
      </c>
      <c r="B21" s="8" t="s">
        <v>37</v>
      </c>
      <c r="C21" s="7" t="s">
        <v>25</v>
      </c>
      <c r="D21" s="9">
        <v>2379.9191418</v>
      </c>
      <c r="E21" s="9">
        <v>1837.5402195511203</v>
      </c>
      <c r="F21" s="9">
        <v>2452.938204430553</v>
      </c>
    </row>
    <row r="22" spans="1:6" ht="25.5">
      <c r="A22" s="7"/>
      <c r="B22" s="8" t="s">
        <v>38</v>
      </c>
      <c r="C22" s="14" t="s">
        <v>39</v>
      </c>
      <c r="D22" s="16">
        <v>169.73546562725585</v>
      </c>
      <c r="E22" s="16">
        <v>168.9</v>
      </c>
      <c r="F22" s="16">
        <v>168.9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2741.7577368812276</v>
      </c>
      <c r="F29" s="12">
        <f>SUM(F30:F32)</f>
        <v>3496.5337052305326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1535.9680559046365</v>
      </c>
      <c r="F30" s="9">
        <f>F16</f>
        <v>2241.5741831305186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1205.7896809765912</v>
      </c>
      <c r="F31" s="9">
        <f>F17</f>
        <v>1254.9595221000141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82.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6.25" customHeight="1">
      <c r="A50" s="29"/>
      <c r="B50" s="129"/>
      <c r="C50" s="129"/>
      <c r="D50" s="129"/>
      <c r="E50" s="129"/>
      <c r="F50" s="129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30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 ht="15.75" customHeight="1">
      <c r="A58" s="125" t="s">
        <v>140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35" t="s">
        <v>107</v>
      </c>
      <c r="B60" s="135" t="s">
        <v>6</v>
      </c>
      <c r="C60" s="135" t="s">
        <v>200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901.94015177903145</v>
      </c>
      <c r="E63" s="118">
        <v>929.93783220649345</v>
      </c>
      <c r="F63" s="118">
        <v>929.93783220649345</v>
      </c>
      <c r="G63" s="118">
        <v>974.69172728080957</v>
      </c>
      <c r="H63" s="118">
        <v>974.69172728080957</v>
      </c>
      <c r="I63" s="118">
        <v>1235.1265704058926</v>
      </c>
    </row>
    <row r="64" spans="1:9" ht="28.5">
      <c r="A64" s="119"/>
      <c r="B64" s="117" t="s">
        <v>115</v>
      </c>
      <c r="C64" s="119" t="s">
        <v>114</v>
      </c>
      <c r="D64" s="118">
        <v>895.07985604173348</v>
      </c>
      <c r="E64" s="118">
        <v>922.84676885586475</v>
      </c>
      <c r="F64" s="118">
        <v>922.84676885586475</v>
      </c>
      <c r="G64" s="118">
        <v>967.18175786535073</v>
      </c>
      <c r="H64" s="118">
        <v>967.18175786535073</v>
      </c>
      <c r="I64" s="118">
        <v>1227.1572150067379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135497.54736773777</v>
      </c>
      <c r="E65" s="118">
        <v>139972.54187143574</v>
      </c>
      <c r="F65" s="118">
        <v>139972.54187143574</v>
      </c>
      <c r="G65" s="118">
        <v>147157.53129798142</v>
      </c>
      <c r="H65" s="118">
        <v>147157.53129798142</v>
      </c>
      <c r="I65" s="118">
        <v>153958.20569725247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H9:L9"/>
    <mergeCell ref="B50:F50"/>
    <mergeCell ref="B49:F49"/>
    <mergeCell ref="D1:F1"/>
    <mergeCell ref="D2:F2"/>
    <mergeCell ref="A4:F4"/>
    <mergeCell ref="A5:F5"/>
    <mergeCell ref="A6:F6"/>
    <mergeCell ref="D46:F4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L66"/>
  <sheetViews>
    <sheetView topLeftCell="A10" workbookViewId="0">
      <selection activeCell="D16" sqref="D16:F22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3.5703125" customWidth="1"/>
    <col min="5" max="5" width="15" customWidth="1"/>
    <col min="6" max="6" width="15.42578125" customWidth="1"/>
    <col min="7" max="7" width="17.42578125" customWidth="1"/>
    <col min="8" max="8" width="16" customWidth="1"/>
    <col min="9" max="9" width="18" customWidth="1"/>
  </cols>
  <sheetData>
    <row r="1" spans="1:12">
      <c r="D1" s="128" t="s">
        <v>4</v>
      </c>
      <c r="E1" s="128"/>
      <c r="F1" s="128"/>
    </row>
    <row r="2" spans="1:12" ht="39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157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90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4" t="s">
        <v>8</v>
      </c>
      <c r="B9" s="5" t="s">
        <v>9</v>
      </c>
      <c r="C9" s="4" t="s">
        <v>10</v>
      </c>
      <c r="D9" s="36">
        <v>457</v>
      </c>
      <c r="E9" s="36">
        <v>457</v>
      </c>
      <c r="F9" s="6">
        <v>457</v>
      </c>
      <c r="H9" s="127"/>
      <c r="I9" s="127"/>
      <c r="J9" s="127"/>
      <c r="K9" s="127"/>
      <c r="L9" s="127"/>
    </row>
    <row r="10" spans="1:12" ht="63.75">
      <c r="A10" s="7" t="s">
        <v>11</v>
      </c>
      <c r="B10" s="8" t="s">
        <v>12</v>
      </c>
      <c r="C10" s="7" t="s">
        <v>10</v>
      </c>
      <c r="D10" s="13">
        <v>434.75674999999995</v>
      </c>
      <c r="E10" s="13">
        <v>432.40660000000003</v>
      </c>
      <c r="F10" s="9">
        <v>435.10916666666662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13">
        <v>2427.8306729999999</v>
      </c>
      <c r="E11" s="13">
        <v>2609.4540000000002</v>
      </c>
      <c r="F11" s="9">
        <v>2012.15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13">
        <v>2329.8571480000001</v>
      </c>
      <c r="E12" s="13">
        <v>2496.7242999999999</v>
      </c>
      <c r="F12" s="9">
        <v>1920.4183740000001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13">
        <v>1204.0339999999999</v>
      </c>
      <c r="E13" s="13">
        <v>1110.8009999999999</v>
      </c>
      <c r="F13" s="9">
        <v>1078.4159999999999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13">
        <v>1200.2166499999998</v>
      </c>
      <c r="E14" s="13">
        <v>1107.4280000000001</v>
      </c>
      <c r="F14" s="9">
        <v>1075.2459999999999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SUM(E16:E18)</f>
        <v>2924.588579429505</v>
      </c>
      <c r="F15" s="12">
        <f>SUM(F16:F18)</f>
        <v>2883.5687330648734</v>
      </c>
    </row>
    <row r="16" spans="1:12">
      <c r="A16" s="7" t="s">
        <v>26</v>
      </c>
      <c r="B16" s="8" t="s">
        <v>27</v>
      </c>
      <c r="C16" s="7" t="s">
        <v>25</v>
      </c>
      <c r="D16" s="13" t="s">
        <v>1</v>
      </c>
      <c r="E16" s="13">
        <v>2110.4192707629745</v>
      </c>
      <c r="F16" s="9">
        <v>2026.5913859671648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814.16930866653058</v>
      </c>
      <c r="F17" s="13">
        <v>856.97734709770839</v>
      </c>
    </row>
    <row r="18" spans="1:6" ht="27.75" customHeight="1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>
        <v>2214.7178725499998</v>
      </c>
      <c r="E19" s="13">
        <v>2106.9418531317287</v>
      </c>
      <c r="F19" s="9">
        <v>2023.5630686311122</v>
      </c>
    </row>
    <row r="20" spans="1:6" ht="25.5">
      <c r="A20" s="7"/>
      <c r="B20" s="8" t="s">
        <v>34</v>
      </c>
      <c r="C20" s="14" t="s">
        <v>35</v>
      </c>
      <c r="D20" s="38">
        <v>197.46700154813539</v>
      </c>
      <c r="E20" s="38">
        <v>203.59999999999997</v>
      </c>
      <c r="F20" s="16">
        <v>203.6</v>
      </c>
    </row>
    <row r="21" spans="1:6">
      <c r="A21" s="7" t="s">
        <v>36</v>
      </c>
      <c r="B21" s="8" t="s">
        <v>37</v>
      </c>
      <c r="C21" s="7" t="s">
        <v>25</v>
      </c>
      <c r="D21" s="13">
        <v>890.00924317999875</v>
      </c>
      <c r="E21" s="13">
        <v>698.53207598478491</v>
      </c>
      <c r="F21" s="9">
        <v>841.69231631144976</v>
      </c>
    </row>
    <row r="22" spans="1:6" ht="25.5">
      <c r="A22" s="7"/>
      <c r="B22" s="8" t="s">
        <v>38</v>
      </c>
      <c r="C22" s="14" t="s">
        <v>39</v>
      </c>
      <c r="D22" s="38">
        <v>153.99980399224606</v>
      </c>
      <c r="E22" s="38">
        <v>152.1</v>
      </c>
      <c r="F22" s="16">
        <v>152.1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37">
        <f t="shared" ref="E29" si="1">SUM(E30:E32)</f>
        <v>2924.588579429505</v>
      </c>
      <c r="F29" s="12">
        <f>SUM(F30:F32)</f>
        <v>2883.5687330648734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13">
        <f>E16</f>
        <v>2110.4192707629745</v>
      </c>
      <c r="F30" s="9">
        <f>F16</f>
        <v>2026.5913859671648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13">
        <f>E17</f>
        <v>814.16930866653058</v>
      </c>
      <c r="F31" s="9">
        <f>F17</f>
        <v>856.97734709770839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87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 ht="16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27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 ht="15.75" customHeight="1">
      <c r="A58" s="125" t="s">
        <v>158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130"/>
      <c r="B59" s="130"/>
      <c r="C59" s="130"/>
      <c r="D59" s="130"/>
      <c r="E59" s="130"/>
      <c r="F59" s="130"/>
      <c r="G59" s="64"/>
      <c r="H59" s="64"/>
      <c r="I59" s="64"/>
    </row>
    <row r="60" spans="1:9" ht="42.75" customHeight="1">
      <c r="A60" s="135" t="s">
        <v>107</v>
      </c>
      <c r="B60" s="135" t="s">
        <v>6</v>
      </c>
      <c r="C60" s="135" t="s">
        <v>200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 ht="28.5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781.71168287195223</v>
      </c>
      <c r="E63" s="118">
        <v>805.50702367206407</v>
      </c>
      <c r="F63" s="118">
        <v>805.50702367206407</v>
      </c>
      <c r="G63" s="118">
        <v>845.27525556705405</v>
      </c>
      <c r="H63" s="118">
        <v>845.27525556705405</v>
      </c>
      <c r="I63" s="118">
        <v>1055.2863966542973</v>
      </c>
    </row>
    <row r="64" spans="1:9" ht="28.5">
      <c r="A64" s="119"/>
      <c r="B64" s="117" t="s">
        <v>115</v>
      </c>
      <c r="C64" s="119" t="s">
        <v>114</v>
      </c>
      <c r="D64" s="118">
        <v>780.50192087195228</v>
      </c>
      <c r="E64" s="118">
        <v>804.25258414316193</v>
      </c>
      <c r="F64" s="118">
        <v>804.25258414316193</v>
      </c>
      <c r="G64" s="118">
        <v>843.88246356705406</v>
      </c>
      <c r="H64" s="118">
        <v>843.88246356705406</v>
      </c>
      <c r="I64" s="118">
        <v>1053.7094916542972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149720</v>
      </c>
      <c r="E65" s="118">
        <v>149720</v>
      </c>
      <c r="F65" s="118">
        <v>149720</v>
      </c>
      <c r="G65" s="118">
        <v>156906.55954011859</v>
      </c>
      <c r="H65" s="118">
        <v>156906.55954011859</v>
      </c>
      <c r="I65" s="118">
        <v>164130.71568202393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H9:L9"/>
    <mergeCell ref="D1:F1"/>
    <mergeCell ref="D2:F2"/>
    <mergeCell ref="B49:F49"/>
    <mergeCell ref="A4:F4"/>
    <mergeCell ref="A5:F5"/>
    <mergeCell ref="A6:F6"/>
    <mergeCell ref="D46:F4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9:F59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I66"/>
  <sheetViews>
    <sheetView workbookViewId="0">
      <selection activeCell="E16" sqref="E16:F17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5.28515625" customWidth="1"/>
    <col min="9" max="9" width="16.28515625" customWidth="1"/>
  </cols>
  <sheetData>
    <row r="1" spans="1:8" ht="13.5" customHeight="1">
      <c r="A1" s="2"/>
      <c r="B1" s="2"/>
      <c r="C1" s="2"/>
      <c r="D1" s="128" t="s">
        <v>4</v>
      </c>
      <c r="E1" s="128"/>
      <c r="F1" s="128"/>
    </row>
    <row r="2" spans="1:8" ht="39.75" customHeight="1">
      <c r="A2" s="2"/>
      <c r="B2" s="2"/>
      <c r="C2" s="2"/>
      <c r="D2" s="129" t="s">
        <v>192</v>
      </c>
      <c r="E2" s="129"/>
      <c r="F2" s="129"/>
    </row>
    <row r="3" spans="1:8" ht="13.5" customHeight="1">
      <c r="A3" s="2"/>
      <c r="B3" s="2"/>
      <c r="C3" s="2"/>
      <c r="D3" s="2"/>
      <c r="E3" s="100"/>
      <c r="F3" s="100"/>
    </row>
    <row r="4" spans="1:8" ht="16.5" customHeight="1">
      <c r="A4" s="125" t="s">
        <v>92</v>
      </c>
      <c r="B4" s="125"/>
      <c r="C4" s="125"/>
      <c r="D4" s="125"/>
      <c r="E4" s="125"/>
      <c r="F4" s="125"/>
    </row>
    <row r="5" spans="1:8" ht="17.25" customHeight="1">
      <c r="A5" s="125" t="s">
        <v>91</v>
      </c>
      <c r="B5" s="125"/>
      <c r="C5" s="125"/>
      <c r="D5" s="125"/>
      <c r="E5" s="125"/>
      <c r="F5" s="125"/>
    </row>
    <row r="6" spans="1:8" ht="17.25" customHeight="1">
      <c r="A6" s="125" t="s">
        <v>88</v>
      </c>
      <c r="B6" s="125"/>
      <c r="C6" s="125"/>
      <c r="D6" s="125"/>
      <c r="E6" s="125"/>
      <c r="F6" s="125"/>
      <c r="G6" s="41"/>
      <c r="H6" s="41"/>
    </row>
    <row r="8" spans="1:8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8">
      <c r="A9" s="4" t="s">
        <v>8</v>
      </c>
      <c r="B9" s="5" t="s">
        <v>9</v>
      </c>
      <c r="C9" s="4" t="s">
        <v>10</v>
      </c>
      <c r="D9" s="36">
        <v>84</v>
      </c>
      <c r="E9" s="36">
        <v>84</v>
      </c>
      <c r="F9" s="6">
        <v>84</v>
      </c>
    </row>
    <row r="10" spans="1:8" ht="63.75">
      <c r="A10" s="7" t="s">
        <v>11</v>
      </c>
      <c r="B10" s="8" t="s">
        <v>12</v>
      </c>
      <c r="C10" s="7" t="s">
        <v>10</v>
      </c>
      <c r="D10" s="13">
        <v>51.134416666666667</v>
      </c>
      <c r="E10" s="13">
        <v>51.345800000000004</v>
      </c>
      <c r="F10" s="9">
        <v>51.079749999999997</v>
      </c>
    </row>
    <row r="11" spans="1:8">
      <c r="A11" s="7" t="s">
        <v>13</v>
      </c>
      <c r="B11" s="8" t="s">
        <v>14</v>
      </c>
      <c r="C11" s="7" t="s">
        <v>15</v>
      </c>
      <c r="D11" s="13">
        <v>385.16983599999998</v>
      </c>
      <c r="E11" s="13">
        <v>314</v>
      </c>
      <c r="F11" s="9">
        <v>306</v>
      </c>
    </row>
    <row r="12" spans="1:8">
      <c r="A12" s="7" t="s">
        <v>16</v>
      </c>
      <c r="B12" s="8" t="s">
        <v>17</v>
      </c>
      <c r="C12" s="7" t="s">
        <v>15</v>
      </c>
      <c r="D12" s="13">
        <v>374.42020399999996</v>
      </c>
      <c r="E12" s="13">
        <v>304.8734</v>
      </c>
      <c r="F12" s="9">
        <v>295.81651199999993</v>
      </c>
    </row>
    <row r="13" spans="1:8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8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8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SUM(E16:E17)</f>
        <v>156.00662787342014</v>
      </c>
      <c r="F15" s="12">
        <f>SUM(F16:F17)</f>
        <v>161.71057083522379</v>
      </c>
    </row>
    <row r="16" spans="1:8">
      <c r="A16" s="7" t="s">
        <v>26</v>
      </c>
      <c r="B16" s="8" t="s">
        <v>27</v>
      </c>
      <c r="C16" s="7" t="s">
        <v>25</v>
      </c>
      <c r="D16" s="13" t="s">
        <v>1</v>
      </c>
      <c r="E16" s="13">
        <v>11.665564429862389</v>
      </c>
      <c r="F16" s="9">
        <v>11.49282701170044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144.34106344355774</v>
      </c>
      <c r="F17" s="9">
        <v>150.21774382352336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 t="shared" ref="E29" si="1">SUM(E30:E31)</f>
        <v>156.00662787342014</v>
      </c>
      <c r="F29" s="12">
        <f>SUM(F30:F31)</f>
        <v>161.71057083522379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11.665564429862389</v>
      </c>
      <c r="F30" s="9">
        <f>F16</f>
        <v>11.49282701170044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144.34106344355774</v>
      </c>
      <c r="F31" s="9">
        <f>F17</f>
        <v>150.21774382352336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24.75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 ht="15.75" customHeight="1">
      <c r="A58" s="125" t="s">
        <v>139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3.5" customHeight="1">
      <c r="A60" s="135" t="s">
        <v>107</v>
      </c>
      <c r="B60" s="135" t="s">
        <v>6</v>
      </c>
      <c r="C60" s="135" t="s">
        <v>7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 ht="28.5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30.3</v>
      </c>
      <c r="E63" s="118">
        <v>33.729999999999997</v>
      </c>
      <c r="F63" s="118">
        <v>33.729999999999997</v>
      </c>
      <c r="G63" s="118">
        <v>38.263634773851663</v>
      </c>
      <c r="H63" s="118">
        <v>38.263634773851663</v>
      </c>
      <c r="I63" s="118">
        <v>38.851201827775043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215790.22</v>
      </c>
      <c r="E65" s="118">
        <v>222901.5</v>
      </c>
      <c r="F65" s="118">
        <v>222901.5</v>
      </c>
      <c r="G65" s="118">
        <v>234262.86365910529</v>
      </c>
      <c r="H65" s="118">
        <v>234262.86365910529</v>
      </c>
      <c r="I65" s="118">
        <v>245070.60662252558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D1:F1"/>
    <mergeCell ref="D2:F2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A4:F4"/>
    <mergeCell ref="A5:F5"/>
    <mergeCell ref="A6:F6"/>
    <mergeCell ref="E53:I53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I65"/>
  <sheetViews>
    <sheetView topLeftCell="A46" zoomScaleNormal="100" zoomScaleSheetLayoutView="110" workbookViewId="0">
      <selection activeCell="I64" sqref="I64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7.140625" customWidth="1"/>
    <col min="5" max="5" width="15" customWidth="1"/>
    <col min="6" max="6" width="15.42578125" customWidth="1"/>
    <col min="7" max="7" width="14.42578125" customWidth="1"/>
    <col min="8" max="8" width="16.7109375" customWidth="1"/>
    <col min="9" max="9" width="15.85546875" customWidth="1"/>
  </cols>
  <sheetData>
    <row r="1" spans="1:6">
      <c r="D1" s="128" t="s">
        <v>4</v>
      </c>
      <c r="E1" s="128"/>
      <c r="F1" s="128"/>
    </row>
    <row r="2" spans="1:6" ht="27.75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2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4" t="s">
        <v>8</v>
      </c>
      <c r="B9" s="5" t="s">
        <v>9</v>
      </c>
      <c r="C9" s="4" t="s">
        <v>10</v>
      </c>
      <c r="D9" s="36">
        <v>124.8</v>
      </c>
      <c r="E9" s="36">
        <v>124.8</v>
      </c>
      <c r="F9" s="36">
        <v>124.8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123.59741666666663</v>
      </c>
      <c r="E10" s="13">
        <v>123.3146</v>
      </c>
      <c r="F10" s="13">
        <v>123.29966666666664</v>
      </c>
    </row>
    <row r="11" spans="1:6">
      <c r="A11" s="7" t="s">
        <v>13</v>
      </c>
      <c r="B11" s="8" t="s">
        <v>14</v>
      </c>
      <c r="C11" s="7" t="s">
        <v>15</v>
      </c>
      <c r="D11" s="13">
        <v>583.65686099999994</v>
      </c>
      <c r="E11" s="13">
        <v>620</v>
      </c>
      <c r="F11" s="13">
        <v>614</v>
      </c>
    </row>
    <row r="12" spans="1:6">
      <c r="A12" s="7" t="s">
        <v>16</v>
      </c>
      <c r="B12" s="8" t="s">
        <v>17</v>
      </c>
      <c r="C12" s="7" t="s">
        <v>15</v>
      </c>
      <c r="D12" s="13">
        <v>573.92411500000003</v>
      </c>
      <c r="E12" s="13">
        <v>608.53139999999996</v>
      </c>
      <c r="F12" s="13">
        <v>603.56061399999999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SUM(E16:E17)</f>
        <v>218.10389763727989</v>
      </c>
      <c r="F15" s="37">
        <f>SUM(F16:F17)</f>
        <v>227.15652342001303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23.082176552073232</v>
      </c>
      <c r="F16" s="13">
        <v>23.138909096749355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195.02172108520665</v>
      </c>
      <c r="F17" s="13">
        <v>204.01761432326367</v>
      </c>
    </row>
    <row r="18" spans="1:6" ht="25.5">
      <c r="A18" s="7" t="s">
        <v>30</v>
      </c>
      <c r="B18" s="8" t="s">
        <v>31</v>
      </c>
      <c r="C18" s="7" t="s">
        <v>25</v>
      </c>
      <c r="D18" s="43" t="s">
        <v>1</v>
      </c>
      <c r="E18" s="43" t="s">
        <v>1</v>
      </c>
      <c r="F18" s="43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43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43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43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43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43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43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43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4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43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43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 t="shared" ref="E29" si="1">SUM(E30:E31)</f>
        <v>218.10389763727989</v>
      </c>
      <c r="F29" s="37">
        <f>SUM(F30:F31)</f>
        <v>227.15652342001303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23.082176552073232</v>
      </c>
      <c r="F30" s="13">
        <f>F16</f>
        <v>23.138909096749355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195.02172108520665</v>
      </c>
      <c r="F31" s="13">
        <f>F17</f>
        <v>204.01761432326367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4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43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43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4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43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43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4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4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43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43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4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43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4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43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4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8.5" customHeight="1">
      <c r="A50" s="30"/>
      <c r="B50" s="131"/>
      <c r="C50" s="131"/>
      <c r="D50" s="131"/>
      <c r="E50" s="131"/>
      <c r="F50" s="131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27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138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0.5" customHeight="1">
      <c r="A59" s="135" t="s">
        <v>107</v>
      </c>
      <c r="B59" s="135" t="s">
        <v>6</v>
      </c>
      <c r="C59" s="135" t="s">
        <v>7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 ht="28.5">
      <c r="A60" s="135"/>
      <c r="B60" s="135"/>
      <c r="C60" s="135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29.94</v>
      </c>
      <c r="E62" s="118">
        <v>33.270000000000003</v>
      </c>
      <c r="F62" s="118">
        <v>33.270000000000003</v>
      </c>
      <c r="G62" s="118">
        <v>37.930954018269617</v>
      </c>
      <c r="H62" s="118">
        <v>37.930954018269617</v>
      </c>
      <c r="I62" s="118">
        <v>38.337341039203977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121363.6</v>
      </c>
      <c r="E64" s="118">
        <v>125362.51</v>
      </c>
      <c r="F64" s="118">
        <v>125362.51</v>
      </c>
      <c r="G64" s="118">
        <v>131791.46903090447</v>
      </c>
      <c r="H64" s="118">
        <v>131791.46903090447</v>
      </c>
      <c r="I64" s="118">
        <v>137887.37893537403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D1:F1"/>
    <mergeCell ref="D2:F2"/>
    <mergeCell ref="B50:F50"/>
    <mergeCell ref="A4:F4"/>
    <mergeCell ref="A5:F5"/>
    <mergeCell ref="A6:F6"/>
    <mergeCell ref="B49:F49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I66"/>
  <sheetViews>
    <sheetView topLeftCell="A49" workbookViewId="0">
      <selection activeCell="K63" sqref="K63"/>
    </sheetView>
  </sheetViews>
  <sheetFormatPr defaultRowHeight="15"/>
  <cols>
    <col min="1" max="1" width="5.85546875" customWidth="1"/>
    <col min="2" max="2" width="38.85546875" customWidth="1"/>
    <col min="3" max="3" width="9.42578125" customWidth="1"/>
    <col min="4" max="4" width="17.28515625" customWidth="1"/>
    <col min="5" max="5" width="15.28515625" customWidth="1"/>
    <col min="6" max="6" width="15.42578125" customWidth="1"/>
    <col min="7" max="7" width="17.42578125" customWidth="1"/>
    <col min="8" max="8" width="15.7109375" customWidth="1"/>
    <col min="9" max="9" width="15.42578125" customWidth="1"/>
  </cols>
  <sheetData>
    <row r="1" spans="1:6">
      <c r="D1" s="128" t="s">
        <v>4</v>
      </c>
      <c r="E1" s="128"/>
      <c r="F1" s="128"/>
    </row>
    <row r="2" spans="1:6" ht="37.5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96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4" t="s">
        <v>8</v>
      </c>
      <c r="B9" s="5" t="s">
        <v>9</v>
      </c>
      <c r="C9" s="4" t="s">
        <v>10</v>
      </c>
      <c r="D9" s="36">
        <v>29.5</v>
      </c>
      <c r="E9" s="36">
        <v>29.5</v>
      </c>
      <c r="F9" s="6">
        <v>29.5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29.2333125</v>
      </c>
      <c r="E10" s="13">
        <v>29.255600000000001</v>
      </c>
      <c r="F10" s="9">
        <v>29.219645833333335</v>
      </c>
    </row>
    <row r="11" spans="1:6">
      <c r="A11" s="7" t="s">
        <v>13</v>
      </c>
      <c r="B11" s="8" t="s">
        <v>14</v>
      </c>
      <c r="C11" s="7" t="s">
        <v>15</v>
      </c>
      <c r="D11" s="13">
        <v>199.11616999999998</v>
      </c>
      <c r="E11" s="13">
        <v>150.5</v>
      </c>
      <c r="F11" s="9">
        <v>161.5</v>
      </c>
    </row>
    <row r="12" spans="1:6">
      <c r="A12" s="7" t="s">
        <v>16</v>
      </c>
      <c r="B12" s="8" t="s">
        <v>17</v>
      </c>
      <c r="C12" s="7" t="s">
        <v>15</v>
      </c>
      <c r="D12" s="13">
        <v>196.87241024999997</v>
      </c>
      <c r="E12" s="13">
        <v>148.54669999999999</v>
      </c>
      <c r="F12" s="9">
        <v>159.43584200000004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SUM(E16:E17)</f>
        <v>65.206503856483153</v>
      </c>
      <c r="F15" s="12">
        <f>SUM(F16:F17)</f>
        <v>68.225099246199704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4.7218946553864001</v>
      </c>
      <c r="F16" s="9">
        <v>5.0964151764290087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60.48460920109676</v>
      </c>
      <c r="F17" s="9">
        <v>63.128684069770699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>SUM(E30:E31)</f>
        <v>65.206503856483153</v>
      </c>
      <c r="F29" s="12">
        <f>SUM(F30:F31)</f>
        <v>68.225099246199704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4.7218946553864001</v>
      </c>
      <c r="F30" s="9">
        <f>F16</f>
        <v>5.0964151764290087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60.48460920109676</v>
      </c>
      <c r="F31" s="9">
        <f>F17</f>
        <v>63.128684069770699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36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>
      <c r="A58" s="125" t="s">
        <v>137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35" t="s">
        <v>107</v>
      </c>
      <c r="B60" s="135" t="s">
        <v>6</v>
      </c>
      <c r="C60" s="135" t="s">
        <v>7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24.48</v>
      </c>
      <c r="E63" s="118">
        <v>27.57</v>
      </c>
      <c r="F63" s="118">
        <v>27.57</v>
      </c>
      <c r="G63" s="118">
        <v>31.787274004649046</v>
      </c>
      <c r="H63" s="118">
        <v>31.787274004649046</v>
      </c>
      <c r="I63" s="118">
        <v>31.965304115426001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159144.87</v>
      </c>
      <c r="E65" s="118">
        <v>164396.65</v>
      </c>
      <c r="F65" s="118">
        <v>164396.65</v>
      </c>
      <c r="G65" s="118">
        <v>172287.69168634742</v>
      </c>
      <c r="H65" s="118">
        <v>172287.69168634742</v>
      </c>
      <c r="I65" s="118">
        <v>180040.63781223306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D1:F1"/>
    <mergeCell ref="D2:F2"/>
    <mergeCell ref="B49:F49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I66"/>
  <sheetViews>
    <sheetView topLeftCell="A52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7.28515625" customWidth="1"/>
    <col min="5" max="5" width="15.28515625" customWidth="1"/>
    <col min="6" max="6" width="15.42578125" customWidth="1"/>
    <col min="7" max="7" width="15.28515625" customWidth="1"/>
    <col min="8" max="8" width="18.140625" customWidth="1"/>
    <col min="9" max="9" width="15.28515625" customWidth="1"/>
  </cols>
  <sheetData>
    <row r="1" spans="1:6">
      <c r="D1" s="128" t="s">
        <v>4</v>
      </c>
      <c r="E1" s="128"/>
      <c r="F1" s="128"/>
    </row>
    <row r="2" spans="1:6" ht="37.5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97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29.2333125</v>
      </c>
      <c r="E10" s="13">
        <v>29.255600000000001</v>
      </c>
      <c r="F10" s="9">
        <v>29.219645833333335</v>
      </c>
    </row>
    <row r="11" spans="1:6">
      <c r="A11" s="57" t="s">
        <v>13</v>
      </c>
      <c r="B11" s="8" t="s">
        <v>14</v>
      </c>
      <c r="C11" s="57" t="s">
        <v>15</v>
      </c>
      <c r="D11" s="13">
        <v>199.11616999999998</v>
      </c>
      <c r="E11" s="13">
        <v>150.5</v>
      </c>
      <c r="F11" s="9">
        <v>161.5</v>
      </c>
    </row>
    <row r="12" spans="1:6">
      <c r="A12" s="57" t="s">
        <v>16</v>
      </c>
      <c r="B12" s="8" t="s">
        <v>17</v>
      </c>
      <c r="C12" s="57" t="s">
        <v>15</v>
      </c>
      <c r="D12" s="13">
        <v>196.87241024999997</v>
      </c>
      <c r="E12" s="13">
        <v>148.54669999999999</v>
      </c>
      <c r="F12" s="9">
        <v>159.43584200000004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67.121946826559025</v>
      </c>
      <c r="F15" s="12">
        <f>SUM(F16:F17)</f>
        <v>70.224275494649206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4.7218946553864001</v>
      </c>
      <c r="F16" s="9">
        <v>5.0964151764290087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62.400052171172632</v>
      </c>
      <c r="F17" s="9">
        <v>65.1278603182202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4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43" t="s">
        <v>1</v>
      </c>
      <c r="E29" s="37">
        <f>SUM(E30:E31)</f>
        <v>67.121946826559025</v>
      </c>
      <c r="F29" s="12">
        <f>SUM(F30:F31)</f>
        <v>70.224275494649206</v>
      </c>
    </row>
    <row r="30" spans="1:6">
      <c r="A30" s="20" t="s">
        <v>55</v>
      </c>
      <c r="B30" s="21" t="s">
        <v>56</v>
      </c>
      <c r="C30" s="57" t="s">
        <v>25</v>
      </c>
      <c r="D30" s="43" t="s">
        <v>1</v>
      </c>
      <c r="E30" s="13">
        <f>E16</f>
        <v>4.7218946553864001</v>
      </c>
      <c r="F30" s="9">
        <f>F16</f>
        <v>5.0964151764290087</v>
      </c>
    </row>
    <row r="31" spans="1:6">
      <c r="A31" s="20" t="s">
        <v>57</v>
      </c>
      <c r="B31" s="8" t="s">
        <v>58</v>
      </c>
      <c r="C31" s="57" t="s">
        <v>25</v>
      </c>
      <c r="D31" s="43" t="s">
        <v>1</v>
      </c>
      <c r="E31" s="13">
        <f>E17</f>
        <v>62.400052171172632</v>
      </c>
      <c r="F31" s="9">
        <f>F17</f>
        <v>65.1278603182202</v>
      </c>
    </row>
    <row r="32" spans="1:6" ht="25.5">
      <c r="A32" s="20" t="s">
        <v>59</v>
      </c>
      <c r="B32" s="8" t="s">
        <v>60</v>
      </c>
      <c r="C32" s="5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4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4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4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4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27.75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>
      <c r="A58" s="125" t="s">
        <v>136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35" t="s">
        <v>107</v>
      </c>
      <c r="B60" s="135" t="s">
        <v>6</v>
      </c>
      <c r="C60" s="135" t="s">
        <v>7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24.48</v>
      </c>
      <c r="E63" s="118">
        <v>24.57</v>
      </c>
      <c r="F63" s="118">
        <v>24.57</v>
      </c>
      <c r="G63" s="118">
        <v>31.787220400639594</v>
      </c>
      <c r="H63" s="118">
        <v>31.787220400639594</v>
      </c>
      <c r="I63" s="118">
        <v>31.965304115426001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164184.71</v>
      </c>
      <c r="E65" s="118">
        <v>169602.81</v>
      </c>
      <c r="F65" s="118">
        <v>169602.81</v>
      </c>
      <c r="G65" s="118">
        <v>177743.74492418877</v>
      </c>
      <c r="H65" s="118">
        <v>177743.74492418877</v>
      </c>
      <c r="I65" s="118">
        <v>185742.21344577728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B49:F49"/>
    <mergeCell ref="D1:F1"/>
    <mergeCell ref="D2:F2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64"/>
  <sheetViews>
    <sheetView topLeftCell="A49" workbookViewId="0">
      <selection activeCell="D61" sqref="D61:I62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3.42578125" customWidth="1"/>
    <col min="5" max="5" width="14" customWidth="1"/>
    <col min="6" max="6" width="15.42578125" customWidth="1"/>
    <col min="7" max="7" width="14.28515625" customWidth="1"/>
    <col min="8" max="9" width="14.42578125" customWidth="1"/>
  </cols>
  <sheetData>
    <row r="1" spans="1:12">
      <c r="D1" s="128" t="s">
        <v>4</v>
      </c>
      <c r="E1" s="128"/>
      <c r="F1" s="128"/>
    </row>
    <row r="2" spans="1:12" ht="39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94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102.7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v>50</v>
      </c>
      <c r="F9" s="6">
        <v>50</v>
      </c>
      <c r="H9" s="127"/>
      <c r="I9" s="127"/>
      <c r="J9" s="127"/>
      <c r="K9" s="127"/>
      <c r="L9" s="127"/>
    </row>
    <row r="10" spans="1:12" ht="63.75">
      <c r="A10" s="50" t="s">
        <v>11</v>
      </c>
      <c r="B10" s="8" t="s">
        <v>12</v>
      </c>
      <c r="C10" s="50" t="s">
        <v>10</v>
      </c>
      <c r="D10" s="9">
        <v>46.902499999999996</v>
      </c>
      <c r="E10" s="9">
        <v>46.682499999999997</v>
      </c>
      <c r="F10" s="9">
        <v>45.821666666666665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222.00599299999996</v>
      </c>
      <c r="E11" s="9">
        <v>244.12</v>
      </c>
      <c r="F11" s="9">
        <v>211.85999999999999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207.67173700000001</v>
      </c>
      <c r="E12" s="9">
        <v>226.8382</v>
      </c>
      <c r="F12" s="9">
        <v>187.71692000000002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230.19700000000003</v>
      </c>
      <c r="E13" s="9">
        <v>300.58600000000001</v>
      </c>
      <c r="F13" s="9">
        <v>242.773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228.72396000000003</v>
      </c>
      <c r="E14" s="9">
        <v>299.827</v>
      </c>
      <c r="F14" s="9">
        <v>240.965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f>E16</f>
        <v>208.99145414329135</v>
      </c>
      <c r="F15" s="12">
        <f>F16</f>
        <v>187.72282588565255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v>208.99145414329135</v>
      </c>
      <c r="F16" s="9">
        <v>187.72282588565255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9">
        <v>186.41416271</v>
      </c>
      <c r="E19" s="9">
        <v>208.67551571303696</v>
      </c>
      <c r="F19" s="9">
        <v>187.42681413591995</v>
      </c>
    </row>
    <row r="20" spans="1:6" ht="25.5">
      <c r="A20" s="50"/>
      <c r="B20" s="8" t="s">
        <v>34</v>
      </c>
      <c r="C20" s="14" t="s">
        <v>35</v>
      </c>
      <c r="D20" s="15">
        <v>185.72917179933546</v>
      </c>
      <c r="E20" s="15">
        <v>183.50000000000003</v>
      </c>
      <c r="F20" s="15">
        <v>183.5</v>
      </c>
    </row>
    <row r="21" spans="1:6">
      <c r="A21" s="50" t="s">
        <v>36</v>
      </c>
      <c r="B21" s="8" t="s">
        <v>37</v>
      </c>
      <c r="C21" s="50" t="s">
        <v>25</v>
      </c>
      <c r="D21" s="9">
        <v>176.62962983999989</v>
      </c>
      <c r="E21" s="13">
        <v>241.10597124433286</v>
      </c>
      <c r="F21" s="9">
        <v>200.13577772449736</v>
      </c>
    </row>
    <row r="22" spans="1:6" ht="25.5">
      <c r="A22" s="50"/>
      <c r="B22" s="8" t="s">
        <v>38</v>
      </c>
      <c r="C22" s="14" t="s">
        <v>39</v>
      </c>
      <c r="D22" s="16">
        <v>159.99339695999512</v>
      </c>
      <c r="E22" s="16">
        <v>160</v>
      </c>
      <c r="F22" s="16">
        <v>160</v>
      </c>
    </row>
    <row r="23" spans="1:6" ht="51">
      <c r="A23" s="50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 t="shared" ref="E29" si="0">SUM(E30:E32)</f>
        <v>208.99145414329135</v>
      </c>
      <c r="F29" s="12">
        <f>SUM(F30:F32)</f>
        <v>187.72282588565255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f>E16</f>
        <v>208.99145414329135</v>
      </c>
      <c r="F30" s="9">
        <f>F16</f>
        <v>187.72282588565255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18" t="s">
        <v>1</v>
      </c>
      <c r="F31" s="18" t="s">
        <v>1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5" t="s">
        <v>25</v>
      </c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5" t="s">
        <v>25</v>
      </c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59.2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8" spans="1:10">
      <c r="A48" s="27"/>
      <c r="B48" s="28" t="s">
        <v>84</v>
      </c>
    </row>
    <row r="49" spans="1:9" ht="30" customHeight="1">
      <c r="A49" s="29" t="s">
        <v>85</v>
      </c>
      <c r="B49" s="131" t="s">
        <v>86</v>
      </c>
      <c r="C49" s="131"/>
      <c r="D49" s="131"/>
      <c r="E49" s="131"/>
      <c r="F49" s="131"/>
    </row>
    <row r="50" spans="1:9" ht="28.5" customHeight="1">
      <c r="A50" s="30"/>
      <c r="B50" s="131"/>
      <c r="C50" s="131"/>
      <c r="D50" s="131"/>
      <c r="E50" s="131"/>
      <c r="F50" s="131"/>
    </row>
    <row r="51" spans="1:9" ht="16.5" customHeight="1">
      <c r="A51" s="64"/>
      <c r="B51" s="64"/>
      <c r="C51" s="64"/>
      <c r="D51" s="64"/>
      <c r="E51" s="133" t="s">
        <v>118</v>
      </c>
      <c r="F51" s="133"/>
      <c r="G51" s="133"/>
      <c r="H51" s="133"/>
      <c r="I51" s="133"/>
    </row>
    <row r="52" spans="1:9" ht="29.1" customHeight="1">
      <c r="A52" s="64"/>
      <c r="B52" s="64"/>
      <c r="C52" s="64"/>
      <c r="D52" s="64"/>
      <c r="E52" s="133" t="s">
        <v>192</v>
      </c>
      <c r="F52" s="133"/>
      <c r="G52" s="133"/>
      <c r="H52" s="133"/>
      <c r="I52" s="133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 customHeight="1">
      <c r="A55" s="134" t="s">
        <v>106</v>
      </c>
      <c r="B55" s="134"/>
      <c r="C55" s="134"/>
      <c r="D55" s="134"/>
      <c r="E55" s="134"/>
      <c r="F55" s="134"/>
      <c r="G55" s="134"/>
      <c r="H55" s="134"/>
      <c r="I55" s="134"/>
    </row>
    <row r="56" spans="1:9" ht="15.75" customHeight="1">
      <c r="A56" s="125" t="s">
        <v>147</v>
      </c>
      <c r="B56" s="125"/>
      <c r="C56" s="125"/>
      <c r="D56" s="125"/>
      <c r="E56" s="125"/>
      <c r="F56" s="125"/>
      <c r="G56" s="125"/>
      <c r="H56" s="125"/>
      <c r="I56" s="12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35" t="s">
        <v>107</v>
      </c>
      <c r="B58" s="135" t="s">
        <v>6</v>
      </c>
      <c r="C58" s="135" t="s">
        <v>200</v>
      </c>
      <c r="D58" s="135" t="s">
        <v>193</v>
      </c>
      <c r="E58" s="135"/>
      <c r="F58" s="135" t="s">
        <v>194</v>
      </c>
      <c r="G58" s="135"/>
      <c r="H58" s="135" t="s">
        <v>195</v>
      </c>
      <c r="I58" s="135"/>
    </row>
    <row r="59" spans="1:9" ht="28.5">
      <c r="A59" s="135"/>
      <c r="B59" s="135"/>
      <c r="C59" s="135"/>
      <c r="D59" s="65" t="s">
        <v>108</v>
      </c>
      <c r="E59" s="65" t="s">
        <v>109</v>
      </c>
      <c r="F59" s="65" t="s">
        <v>108</v>
      </c>
      <c r="G59" s="65" t="s">
        <v>109</v>
      </c>
      <c r="H59" s="65" t="s">
        <v>108</v>
      </c>
      <c r="I59" s="65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66" t="s">
        <v>112</v>
      </c>
      <c r="B61" s="67" t="s">
        <v>113</v>
      </c>
      <c r="C61" s="66" t="s">
        <v>114</v>
      </c>
      <c r="D61" s="69">
        <v>852.10346582048282</v>
      </c>
      <c r="E61" s="69">
        <v>878.39413259053026</v>
      </c>
      <c r="F61" s="69">
        <v>878.39413259053026</v>
      </c>
      <c r="G61" s="69">
        <v>921.32389581336543</v>
      </c>
      <c r="H61" s="69">
        <v>921.32389581336543</v>
      </c>
      <c r="I61" s="69">
        <v>1000.031461658611</v>
      </c>
    </row>
    <row r="62" spans="1:9" ht="28.5">
      <c r="A62" s="66"/>
      <c r="B62" s="67" t="s">
        <v>115</v>
      </c>
      <c r="C62" s="66" t="s">
        <v>114</v>
      </c>
      <c r="D62" s="69">
        <v>850.89370382048276</v>
      </c>
      <c r="E62" s="69">
        <v>877.14007059053017</v>
      </c>
      <c r="F62" s="69">
        <v>877.14007059053017</v>
      </c>
      <c r="G62" s="69">
        <v>919.93110381336544</v>
      </c>
      <c r="H62" s="69">
        <v>919.93110381336544</v>
      </c>
      <c r="I62" s="69">
        <v>998.45455665861095</v>
      </c>
    </row>
    <row r="63" spans="1:9" ht="28.5">
      <c r="A63" s="66" t="s">
        <v>116</v>
      </c>
      <c r="B63" s="67" t="s">
        <v>117</v>
      </c>
      <c r="C63" s="66" t="s">
        <v>110</v>
      </c>
      <c r="D63" s="69" t="s">
        <v>1</v>
      </c>
      <c r="E63" s="69" t="s">
        <v>1</v>
      </c>
      <c r="F63" s="69" t="s">
        <v>1</v>
      </c>
      <c r="G63" s="69" t="s">
        <v>1</v>
      </c>
      <c r="H63" s="69" t="s">
        <v>1</v>
      </c>
      <c r="I63" s="69" t="s">
        <v>1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A55:I55"/>
    <mergeCell ref="A58:A59"/>
    <mergeCell ref="B58:B59"/>
    <mergeCell ref="C58:C59"/>
    <mergeCell ref="D58:E58"/>
    <mergeCell ref="F58:G58"/>
    <mergeCell ref="H58:I58"/>
    <mergeCell ref="A56:I56"/>
    <mergeCell ref="B50:F50"/>
    <mergeCell ref="D46:F46"/>
    <mergeCell ref="B49:F49"/>
    <mergeCell ref="E51:I51"/>
    <mergeCell ref="E52:I52"/>
    <mergeCell ref="H9:L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I66"/>
  <sheetViews>
    <sheetView topLeftCell="A52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7.28515625" customWidth="1"/>
    <col min="5" max="5" width="15.28515625" customWidth="1"/>
    <col min="6" max="6" width="15.42578125" customWidth="1"/>
    <col min="7" max="7" width="14.42578125" customWidth="1"/>
    <col min="8" max="8" width="15.28515625" customWidth="1"/>
    <col min="9" max="9" width="17.140625" customWidth="1"/>
  </cols>
  <sheetData>
    <row r="1" spans="1:6">
      <c r="D1" s="128" t="s">
        <v>4</v>
      </c>
      <c r="E1" s="128"/>
      <c r="F1" s="128"/>
    </row>
    <row r="2" spans="1:6" ht="37.5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98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29.2333125</v>
      </c>
      <c r="E10" s="13">
        <v>29.255600000000001</v>
      </c>
      <c r="F10" s="9">
        <v>29.219645833333335</v>
      </c>
    </row>
    <row r="11" spans="1:6">
      <c r="A11" s="57" t="s">
        <v>13</v>
      </c>
      <c r="B11" s="8" t="s">
        <v>14</v>
      </c>
      <c r="C11" s="57" t="s">
        <v>15</v>
      </c>
      <c r="D11" s="13">
        <v>199.11616999999998</v>
      </c>
      <c r="E11" s="13">
        <v>150.5</v>
      </c>
      <c r="F11" s="9">
        <v>161.5</v>
      </c>
    </row>
    <row r="12" spans="1:6">
      <c r="A12" s="57" t="s">
        <v>16</v>
      </c>
      <c r="B12" s="8" t="s">
        <v>17</v>
      </c>
      <c r="C12" s="57" t="s">
        <v>15</v>
      </c>
      <c r="D12" s="13">
        <v>196.87241024999997</v>
      </c>
      <c r="E12" s="13">
        <v>148.54669999999999</v>
      </c>
      <c r="F12" s="9">
        <v>159.43584200000004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69.989072677087108</v>
      </c>
      <c r="F15" s="12">
        <f>SUM(F16:F17)</f>
        <v>73.276308323360325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4.7218950042807961</v>
      </c>
      <c r="F16" s="9">
        <v>5.0964151764290087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65.267177672806312</v>
      </c>
      <c r="F17" s="9">
        <v>68.17989314693132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SUM(E30:E31)</f>
        <v>69.989072677087108</v>
      </c>
      <c r="F29" s="12">
        <f>SUM(F30:F31)</f>
        <v>73.276308323360325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4.7218950042807961</v>
      </c>
      <c r="F30" s="9">
        <f>F16</f>
        <v>5.0964151764290087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65.267177672806312</v>
      </c>
      <c r="F31" s="9">
        <f>F17</f>
        <v>68.17989314693132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95" t="s">
        <v>1</v>
      </c>
      <c r="F46" s="95" t="s">
        <v>1</v>
      </c>
    </row>
    <row r="47" spans="1:6">
      <c r="D47" s="94"/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27.75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>
      <c r="A58" s="125" t="s">
        <v>135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35" t="s">
        <v>107</v>
      </c>
      <c r="B60" s="135" t="s">
        <v>6</v>
      </c>
      <c r="C60" s="135" t="s">
        <v>7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 ht="28.5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24.48</v>
      </c>
      <c r="E63" s="118">
        <v>27.57</v>
      </c>
      <c r="F63" s="118">
        <v>27.57</v>
      </c>
      <c r="G63" s="118">
        <v>31.787222749354225</v>
      </c>
      <c r="H63" s="118">
        <v>31.787222749354225</v>
      </c>
      <c r="I63" s="118">
        <v>31.965304115426001</v>
      </c>
    </row>
    <row r="64" spans="1:9" ht="28.5">
      <c r="A64" s="119"/>
      <c r="B64" s="117" t="s">
        <v>115</v>
      </c>
      <c r="C64" s="119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171343.9</v>
      </c>
      <c r="E65" s="118">
        <v>176991.99</v>
      </c>
      <c r="F65" s="118">
        <v>176991.99</v>
      </c>
      <c r="G65" s="118">
        <v>185910.62309329779</v>
      </c>
      <c r="H65" s="118">
        <v>185910.62309329779</v>
      </c>
      <c r="I65" s="118">
        <v>194446.49653360021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B49:F49"/>
    <mergeCell ref="D1:F1"/>
    <mergeCell ref="D2:F2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I65"/>
  <sheetViews>
    <sheetView topLeftCell="A49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7.28515625" customWidth="1"/>
    <col min="5" max="5" width="15.28515625" customWidth="1"/>
    <col min="6" max="6" width="15.42578125" customWidth="1"/>
    <col min="7" max="7" width="16.140625" customWidth="1"/>
    <col min="8" max="8" width="15.85546875" customWidth="1"/>
    <col min="9" max="9" width="16.5703125" customWidth="1"/>
  </cols>
  <sheetData>
    <row r="1" spans="1:6">
      <c r="D1" s="128" t="s">
        <v>4</v>
      </c>
      <c r="E1" s="128"/>
      <c r="F1" s="128"/>
    </row>
    <row r="2" spans="1:6" ht="37.5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99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29.2333125</v>
      </c>
      <c r="E10" s="13">
        <v>29.255600000000001</v>
      </c>
      <c r="F10" s="9">
        <v>29.219645833333335</v>
      </c>
    </row>
    <row r="11" spans="1:6">
      <c r="A11" s="57" t="s">
        <v>13</v>
      </c>
      <c r="B11" s="8" t="s">
        <v>14</v>
      </c>
      <c r="C11" s="57" t="s">
        <v>15</v>
      </c>
      <c r="D11" s="13">
        <v>199.11616999999998</v>
      </c>
      <c r="E11" s="13">
        <v>150.5</v>
      </c>
      <c r="F11" s="9">
        <v>161.5</v>
      </c>
    </row>
    <row r="12" spans="1:6">
      <c r="A12" s="57" t="s">
        <v>16</v>
      </c>
      <c r="B12" s="8" t="s">
        <v>17</v>
      </c>
      <c r="C12" s="57" t="s">
        <v>15</v>
      </c>
      <c r="D12" s="13">
        <v>196.87241024999997</v>
      </c>
      <c r="E12" s="13">
        <v>148.54669999999999</v>
      </c>
      <c r="F12" s="9">
        <v>159.43584200000004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67.743712526886128</v>
      </c>
      <c r="F15" s="12">
        <f>SUM(F16:F17)</f>
        <v>70.932792982980516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4.7218946553864001</v>
      </c>
      <c r="F16" s="9">
        <v>5.0964151764290087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63.021817871499728</v>
      </c>
      <c r="F17" s="9">
        <v>65.836377806551511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SUM(E30:E31)</f>
        <v>67.743712526886128</v>
      </c>
      <c r="F29" s="12">
        <f>SUM(F30:F31)</f>
        <v>70.932792982980516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4.7218946553864001</v>
      </c>
      <c r="F30" s="9">
        <f>F16</f>
        <v>5.0964151764290087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63.021817871499728</v>
      </c>
      <c r="F31" s="9">
        <f>F17</f>
        <v>65.836377806551511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36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134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5.75" customHeight="1">
      <c r="A59" s="135" t="s">
        <v>107</v>
      </c>
      <c r="B59" s="135" t="s">
        <v>6</v>
      </c>
      <c r="C59" s="135" t="s">
        <v>7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>
      <c r="A60" s="135"/>
      <c r="B60" s="135"/>
      <c r="C60" s="135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9" t="s">
        <v>112</v>
      </c>
      <c r="B62" s="117" t="s">
        <v>113</v>
      </c>
      <c r="C62" s="119" t="s">
        <v>114</v>
      </c>
      <c r="D62" s="118">
        <v>24.433730608652407</v>
      </c>
      <c r="E62" s="118">
        <v>27.567594035704385</v>
      </c>
      <c r="F62" s="118">
        <v>27.567594035704385</v>
      </c>
      <c r="G62" s="118">
        <v>31.787274004649046</v>
      </c>
      <c r="H62" s="118">
        <v>31.787274004649046</v>
      </c>
      <c r="I62" s="118">
        <v>31.965304115426001</v>
      </c>
    </row>
    <row r="63" spans="1:9" ht="28.5">
      <c r="A63" s="119"/>
      <c r="B63" s="117" t="s">
        <v>115</v>
      </c>
      <c r="C63" s="119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9" t="s">
        <v>116</v>
      </c>
      <c r="B64" s="117" t="s">
        <v>117</v>
      </c>
      <c r="C64" s="119" t="s">
        <v>110</v>
      </c>
      <c r="D64" s="118">
        <v>165435.99103345236</v>
      </c>
      <c r="E64" s="118">
        <v>170889.1189413477</v>
      </c>
      <c r="F64" s="118">
        <v>170889.1189413477</v>
      </c>
      <c r="G64" s="118">
        <v>179514.81658512886</v>
      </c>
      <c r="H64" s="118">
        <v>179514.81658512886</v>
      </c>
      <c r="I64" s="118">
        <v>187762.87873256367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B49:F49"/>
    <mergeCell ref="D1:F1"/>
    <mergeCell ref="D2:F2"/>
    <mergeCell ref="A4:F4"/>
    <mergeCell ref="A5:F5"/>
    <mergeCell ref="A6:F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I66"/>
  <sheetViews>
    <sheetView topLeftCell="A55" workbookViewId="0">
      <selection activeCell="I65" sqref="I65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3.42578125" customWidth="1"/>
    <col min="5" max="5" width="14" customWidth="1"/>
    <col min="6" max="6" width="15.42578125" customWidth="1"/>
    <col min="7" max="7" width="16.140625" customWidth="1"/>
    <col min="8" max="8" width="15.28515625" customWidth="1"/>
    <col min="9" max="9" width="15" customWidth="1"/>
  </cols>
  <sheetData>
    <row r="1" spans="1:6">
      <c r="D1" s="128" t="s">
        <v>4</v>
      </c>
      <c r="E1" s="128"/>
      <c r="F1" s="128"/>
    </row>
    <row r="2" spans="1:6" ht="36.75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100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102.7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4" t="s">
        <v>8</v>
      </c>
      <c r="B9" s="5" t="s">
        <v>9</v>
      </c>
      <c r="C9" s="4" t="s">
        <v>10</v>
      </c>
      <c r="D9" s="36">
        <v>30.5</v>
      </c>
      <c r="E9" s="36">
        <v>30.5</v>
      </c>
      <c r="F9" s="6">
        <v>30.5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16.911270833333333</v>
      </c>
      <c r="E10" s="13">
        <v>29.647100000000002</v>
      </c>
      <c r="F10" s="9">
        <v>29.578125</v>
      </c>
    </row>
    <row r="11" spans="1:6">
      <c r="A11" s="7" t="s">
        <v>13</v>
      </c>
      <c r="B11" s="8" t="s">
        <v>14</v>
      </c>
      <c r="C11" s="7" t="s">
        <v>15</v>
      </c>
      <c r="D11" s="13">
        <v>187.15232324999999</v>
      </c>
      <c r="E11" s="13">
        <v>156</v>
      </c>
      <c r="F11" s="9">
        <v>133.25</v>
      </c>
    </row>
    <row r="12" spans="1:6">
      <c r="A12" s="7" t="s">
        <v>16</v>
      </c>
      <c r="B12" s="8" t="s">
        <v>17</v>
      </c>
      <c r="C12" s="7" t="s">
        <v>15</v>
      </c>
      <c r="D12" s="13">
        <v>180.12747224999998</v>
      </c>
      <c r="E12" s="13">
        <v>148.81790000000001</v>
      </c>
      <c r="F12" s="9">
        <v>125.87251675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" si="0">SUM(E16:E17)</f>
        <v>66.532921942188381</v>
      </c>
      <c r="F15" s="12">
        <f>SUM(F16:F17)</f>
        <v>68.526156511101732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4.8872723805767997</v>
      </c>
      <c r="F16" s="9">
        <v>4.1959890010256586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61.645649561611577</v>
      </c>
      <c r="F17" s="9">
        <v>64.33016751007608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 t="shared" ref="E29" si="1">SUM(E30:E31)</f>
        <v>66.532921942188381</v>
      </c>
      <c r="F29" s="12">
        <f>SUM(F30:F31)</f>
        <v>68.526156511101732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4.8872723805767997</v>
      </c>
      <c r="F30" s="9">
        <f>F16</f>
        <v>4.1959890010256586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61.645649561611577</v>
      </c>
      <c r="F31" s="9">
        <f>F17</f>
        <v>64.33016751007608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25.5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>
      <c r="A58" s="125" t="s">
        <v>133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35" t="s">
        <v>107</v>
      </c>
      <c r="B60" s="135" t="s">
        <v>6</v>
      </c>
      <c r="C60" s="135" t="s">
        <v>7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 ht="28.5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25.25</v>
      </c>
      <c r="E63" s="118">
        <v>28.43</v>
      </c>
      <c r="F63" s="118">
        <v>28.43</v>
      </c>
      <c r="G63" s="118">
        <v>32.840621864552581</v>
      </c>
      <c r="H63" s="118">
        <v>32.840621864552581</v>
      </c>
      <c r="I63" s="118">
        <v>33.335227652271904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159673.39000000001</v>
      </c>
      <c r="E65" s="118">
        <v>164936.35</v>
      </c>
      <c r="F65" s="118">
        <v>164936.35</v>
      </c>
      <c r="G65" s="118">
        <v>173276.31881048327</v>
      </c>
      <c r="H65" s="118">
        <v>173276.31881048327</v>
      </c>
      <c r="I65" s="118">
        <v>181243.64855805901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D1:F1"/>
    <mergeCell ref="D2:F2"/>
    <mergeCell ref="B49:F49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I66"/>
  <sheetViews>
    <sheetView topLeftCell="A40" workbookViewId="0">
      <selection activeCell="F10" sqref="F10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5" customWidth="1"/>
    <col min="5" max="5" width="15.85546875" customWidth="1"/>
    <col min="6" max="6" width="15.42578125" customWidth="1"/>
    <col min="7" max="7" width="15.85546875" customWidth="1"/>
    <col min="8" max="8" width="14.42578125" customWidth="1"/>
    <col min="9" max="9" width="17.42578125" customWidth="1"/>
  </cols>
  <sheetData>
    <row r="1" spans="1:6">
      <c r="D1" s="128" t="s">
        <v>4</v>
      </c>
      <c r="E1" s="128"/>
      <c r="F1" s="128"/>
    </row>
    <row r="2" spans="1:6" ht="36.75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101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90" customHeight="1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16.911270833333333</v>
      </c>
      <c r="E10" s="13">
        <v>29.647100000000002</v>
      </c>
      <c r="F10" s="9">
        <v>29.578125</v>
      </c>
    </row>
    <row r="11" spans="1:6">
      <c r="A11" s="57" t="s">
        <v>13</v>
      </c>
      <c r="B11" s="8" t="s">
        <v>14</v>
      </c>
      <c r="C11" s="57" t="s">
        <v>15</v>
      </c>
      <c r="D11" s="13">
        <v>187.15232324999999</v>
      </c>
      <c r="E11" s="13">
        <v>156</v>
      </c>
      <c r="F11" s="9">
        <v>133.25</v>
      </c>
    </row>
    <row r="12" spans="1:6">
      <c r="A12" s="57" t="s">
        <v>16</v>
      </c>
      <c r="B12" s="8" t="s">
        <v>17</v>
      </c>
      <c r="C12" s="57" t="s">
        <v>15</v>
      </c>
      <c r="D12" s="13">
        <v>180.12747224999998</v>
      </c>
      <c r="E12" s="13">
        <v>148.81790000000001</v>
      </c>
      <c r="F12" s="9">
        <v>125.87251675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71.027765205363892</v>
      </c>
      <c r="F15" s="12">
        <f>SUM(F16:F17)</f>
        <v>73.21234236442038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4.8872723805767997</v>
      </c>
      <c r="F16" s="9">
        <v>4.1959890010256586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66.140492824787088</v>
      </c>
      <c r="F17" s="9">
        <v>69.016353363394728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 t="shared" ref="E29" si="1">SUM(E30:E31)</f>
        <v>71.027765205363892</v>
      </c>
      <c r="F29" s="12">
        <f>SUM(F30:F31)</f>
        <v>73.21234236442038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4.8872723805767997</v>
      </c>
      <c r="F30" s="9">
        <f>F16</f>
        <v>4.1959890010256586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66.140492824787088</v>
      </c>
      <c r="F31" s="9">
        <f>F17</f>
        <v>69.016353363394728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30.75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>
      <c r="A58" s="125" t="s">
        <v>132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2.5" customHeight="1">
      <c r="A60" s="135" t="s">
        <v>107</v>
      </c>
      <c r="B60" s="135" t="s">
        <v>6</v>
      </c>
      <c r="C60" s="135" t="s">
        <v>7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 ht="28.5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25.25</v>
      </c>
      <c r="E63" s="118">
        <v>28.43</v>
      </c>
      <c r="F63" s="118">
        <v>28.43</v>
      </c>
      <c r="G63" s="118">
        <v>32.840621864552581</v>
      </c>
      <c r="H63" s="118">
        <v>32.840621864552581</v>
      </c>
      <c r="I63" s="118">
        <v>33.335227652271904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171343.9</v>
      </c>
      <c r="E65" s="118">
        <v>176991.99</v>
      </c>
      <c r="F65" s="118">
        <v>176991.99</v>
      </c>
      <c r="G65" s="118">
        <v>185910.62309329779</v>
      </c>
      <c r="H65" s="118">
        <v>185910.62309329779</v>
      </c>
      <c r="I65" s="118">
        <v>194446.49653360021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B49:F49"/>
    <mergeCell ref="D1:F1"/>
    <mergeCell ref="D2:F2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I67"/>
  <sheetViews>
    <sheetView topLeftCell="A46" workbookViewId="0">
      <selection activeCell="D64" sqref="D64:I66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5.7109375" customWidth="1"/>
    <col min="5" max="5" width="15.85546875" customWidth="1"/>
    <col min="6" max="6" width="15.42578125" customWidth="1"/>
    <col min="7" max="7" width="14.42578125" customWidth="1"/>
    <col min="8" max="8" width="16.28515625" customWidth="1"/>
    <col min="9" max="9" width="15.7109375" customWidth="1"/>
  </cols>
  <sheetData>
    <row r="1" spans="1:6">
      <c r="D1" s="128" t="s">
        <v>4</v>
      </c>
      <c r="E1" s="128"/>
      <c r="F1" s="128"/>
    </row>
    <row r="2" spans="1:6" ht="36.75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102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16.911270833333333</v>
      </c>
      <c r="E10" s="13">
        <v>29.647100000000002</v>
      </c>
      <c r="F10" s="9">
        <v>29.578125</v>
      </c>
    </row>
    <row r="11" spans="1:6">
      <c r="A11" s="57" t="s">
        <v>13</v>
      </c>
      <c r="B11" s="8" t="s">
        <v>14</v>
      </c>
      <c r="C11" s="57" t="s">
        <v>15</v>
      </c>
      <c r="D11" s="13">
        <v>187.15232324999999</v>
      </c>
      <c r="E11" s="13">
        <v>156</v>
      </c>
      <c r="F11" s="9">
        <v>133.25</v>
      </c>
    </row>
    <row r="12" spans="1:6">
      <c r="A12" s="57" t="s">
        <v>16</v>
      </c>
      <c r="B12" s="8" t="s">
        <v>17</v>
      </c>
      <c r="C12" s="57" t="s">
        <v>15</v>
      </c>
      <c r="D12" s="13">
        <v>180.12747224999998</v>
      </c>
      <c r="E12" s="13">
        <v>148.81790000000001</v>
      </c>
      <c r="F12" s="9">
        <v>125.87251675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66.532921942188381</v>
      </c>
      <c r="F15" s="12">
        <f>SUM(F16:F17)</f>
        <v>68.526156511101732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4.8872723805767997</v>
      </c>
      <c r="F16" s="9">
        <v>4.1959890010256586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61.645649561611577</v>
      </c>
      <c r="F17" s="9">
        <v>64.33016751007608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 t="shared" ref="E29" si="1">SUM(E30:E31)</f>
        <v>66.532921942188381</v>
      </c>
      <c r="F29" s="12">
        <f>SUM(F30:F31)</f>
        <v>68.526156511101732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4.8872723805767997</v>
      </c>
      <c r="F30" s="9">
        <f>F16</f>
        <v>4.1959890010256586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61.645649561611577</v>
      </c>
      <c r="F31" s="9">
        <f>F17</f>
        <v>64.33016751007608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>
      <c r="A53" s="27"/>
      <c r="B53" s="27"/>
    </row>
    <row r="54" spans="1:9" ht="15.75">
      <c r="A54" s="64"/>
      <c r="B54" s="64"/>
      <c r="C54" s="64"/>
      <c r="D54" s="64"/>
      <c r="E54" s="133" t="s">
        <v>118</v>
      </c>
      <c r="F54" s="133"/>
      <c r="G54" s="133"/>
      <c r="H54" s="133"/>
      <c r="I54" s="133"/>
    </row>
    <row r="55" spans="1:9" ht="24.75" customHeight="1">
      <c r="A55" s="64"/>
      <c r="B55" s="64"/>
      <c r="C55" s="64"/>
      <c r="D55" s="64"/>
      <c r="E55" s="133" t="s">
        <v>192</v>
      </c>
      <c r="F55" s="133"/>
      <c r="G55" s="133"/>
      <c r="H55" s="133"/>
      <c r="I55" s="133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16.5">
      <c r="A58" s="134" t="s">
        <v>106</v>
      </c>
      <c r="B58" s="134"/>
      <c r="C58" s="134"/>
      <c r="D58" s="134"/>
      <c r="E58" s="134"/>
      <c r="F58" s="134"/>
      <c r="G58" s="134"/>
      <c r="H58" s="134"/>
      <c r="I58" s="134"/>
    </row>
    <row r="59" spans="1:9">
      <c r="A59" s="125" t="s">
        <v>131</v>
      </c>
      <c r="B59" s="125"/>
      <c r="C59" s="125"/>
      <c r="D59" s="125"/>
      <c r="E59" s="125"/>
      <c r="F59" s="125"/>
      <c r="G59" s="125"/>
      <c r="H59" s="125"/>
      <c r="I59" s="125"/>
    </row>
    <row r="60" spans="1:9" ht="15.75">
      <c r="A60" s="64"/>
      <c r="B60" s="64"/>
      <c r="C60" s="64"/>
      <c r="D60" s="64"/>
      <c r="E60" s="64"/>
      <c r="F60" s="64"/>
      <c r="G60" s="64"/>
      <c r="H60" s="64"/>
      <c r="I60" s="64"/>
    </row>
    <row r="61" spans="1:9" ht="42.75" customHeight="1">
      <c r="A61" s="135" t="s">
        <v>107</v>
      </c>
      <c r="B61" s="135" t="s">
        <v>6</v>
      </c>
      <c r="C61" s="135" t="s">
        <v>7</v>
      </c>
      <c r="D61" s="135" t="s">
        <v>193</v>
      </c>
      <c r="E61" s="135"/>
      <c r="F61" s="135" t="s">
        <v>194</v>
      </c>
      <c r="G61" s="135"/>
      <c r="H61" s="135" t="s">
        <v>195</v>
      </c>
      <c r="I61" s="135"/>
    </row>
    <row r="62" spans="1:9" ht="28.5">
      <c r="A62" s="135"/>
      <c r="B62" s="135"/>
      <c r="C62" s="135"/>
      <c r="D62" s="65" t="s">
        <v>108</v>
      </c>
      <c r="E62" s="65" t="s">
        <v>109</v>
      </c>
      <c r="F62" s="65" t="s">
        <v>108</v>
      </c>
      <c r="G62" s="65" t="s">
        <v>109</v>
      </c>
      <c r="H62" s="65" t="s">
        <v>108</v>
      </c>
      <c r="I62" s="65" t="s">
        <v>109</v>
      </c>
    </row>
    <row r="63" spans="1:9">
      <c r="A63" s="66" t="s">
        <v>16</v>
      </c>
      <c r="B63" s="67" t="s">
        <v>111</v>
      </c>
      <c r="C63" s="66"/>
      <c r="D63" s="68"/>
      <c r="E63" s="68"/>
      <c r="F63" s="68"/>
      <c r="G63" s="68"/>
      <c r="H63" s="68"/>
      <c r="I63" s="68"/>
    </row>
    <row r="64" spans="1:9" ht="28.5">
      <c r="A64" s="115" t="s">
        <v>112</v>
      </c>
      <c r="B64" s="117" t="s">
        <v>113</v>
      </c>
      <c r="C64" s="66" t="s">
        <v>114</v>
      </c>
      <c r="D64" s="118">
        <v>25.25</v>
      </c>
      <c r="E64" s="118">
        <v>28.43</v>
      </c>
      <c r="F64" s="118">
        <v>28.43</v>
      </c>
      <c r="G64" s="118">
        <v>32.840621864552581</v>
      </c>
      <c r="H64" s="118">
        <v>32.840621864552581</v>
      </c>
      <c r="I64" s="118">
        <v>33.335227652271904</v>
      </c>
    </row>
    <row r="65" spans="1:9" ht="28.5">
      <c r="A65" s="115"/>
      <c r="B65" s="117" t="s">
        <v>115</v>
      </c>
      <c r="C65" s="66" t="s">
        <v>114</v>
      </c>
      <c r="D65" s="118" t="s">
        <v>1</v>
      </c>
      <c r="E65" s="118" t="s">
        <v>1</v>
      </c>
      <c r="F65" s="118" t="s">
        <v>1</v>
      </c>
      <c r="G65" s="118" t="s">
        <v>1</v>
      </c>
      <c r="H65" s="118" t="s">
        <v>1</v>
      </c>
      <c r="I65" s="118" t="s">
        <v>1</v>
      </c>
    </row>
    <row r="66" spans="1:9" ht="28.5">
      <c r="A66" s="115" t="s">
        <v>116</v>
      </c>
      <c r="B66" s="117" t="s">
        <v>117</v>
      </c>
      <c r="C66" s="66" t="s">
        <v>110</v>
      </c>
      <c r="D66" s="118">
        <v>159673.39000000001</v>
      </c>
      <c r="E66" s="118">
        <v>164936.35</v>
      </c>
      <c r="F66" s="118">
        <v>164936.35</v>
      </c>
      <c r="G66" s="118">
        <v>173276.31881048327</v>
      </c>
      <c r="H66" s="118">
        <v>173276.31881048327</v>
      </c>
      <c r="I66" s="118">
        <v>181243.64855805901</v>
      </c>
    </row>
    <row r="67" spans="1:9">
      <c r="A67" s="71" t="s">
        <v>119</v>
      </c>
      <c r="B67" s="70"/>
      <c r="C67" s="70"/>
      <c r="D67" s="70"/>
      <c r="E67" s="70"/>
      <c r="F67" s="70"/>
      <c r="G67" s="70"/>
      <c r="H67" s="70"/>
      <c r="I67" s="70"/>
    </row>
  </sheetData>
  <mergeCells count="16">
    <mergeCell ref="B49:F49"/>
    <mergeCell ref="D1:F1"/>
    <mergeCell ref="D2:F2"/>
    <mergeCell ref="A4:F4"/>
    <mergeCell ref="A5:F5"/>
    <mergeCell ref="A6:F6"/>
    <mergeCell ref="E54:I54"/>
    <mergeCell ref="E55:I55"/>
    <mergeCell ref="A58:I58"/>
    <mergeCell ref="A61:A62"/>
    <mergeCell ref="B61:B62"/>
    <mergeCell ref="C61:C62"/>
    <mergeCell ref="D61:E61"/>
    <mergeCell ref="F61:G61"/>
    <mergeCell ref="H61:I61"/>
    <mergeCell ref="A59:I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I65"/>
  <sheetViews>
    <sheetView topLeftCell="A4" workbookViewId="0">
      <selection activeCell="I64" sqref="I64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  <col min="7" max="7" width="15.7109375" customWidth="1"/>
    <col min="8" max="8" width="16.7109375" customWidth="1"/>
    <col min="9" max="9" width="15.28515625" customWidth="1"/>
  </cols>
  <sheetData>
    <row r="1" spans="1:6">
      <c r="D1" s="128" t="s">
        <v>4</v>
      </c>
      <c r="E1" s="128"/>
      <c r="F1" s="128"/>
    </row>
    <row r="2" spans="1:6" ht="36.75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103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102.7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16.911270833333333</v>
      </c>
      <c r="E10" s="13">
        <v>29.647100000000002</v>
      </c>
      <c r="F10" s="9">
        <v>29.578125</v>
      </c>
    </row>
    <row r="11" spans="1:6">
      <c r="A11" s="57" t="s">
        <v>13</v>
      </c>
      <c r="B11" s="8" t="s">
        <v>14</v>
      </c>
      <c r="C11" s="57" t="s">
        <v>15</v>
      </c>
      <c r="D11" s="13">
        <v>187.15232324999999</v>
      </c>
      <c r="E11" s="13">
        <v>156</v>
      </c>
      <c r="F11" s="9">
        <v>133.25</v>
      </c>
    </row>
    <row r="12" spans="1:6">
      <c r="A12" s="57" t="s">
        <v>16</v>
      </c>
      <c r="B12" s="8" t="s">
        <v>17</v>
      </c>
      <c r="C12" s="57" t="s">
        <v>15</v>
      </c>
      <c r="D12" s="13">
        <v>180.12747224999998</v>
      </c>
      <c r="E12" s="13">
        <v>148.81790000000001</v>
      </c>
      <c r="F12" s="9">
        <v>125.87251675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 t="shared" ref="E15" si="0">SUM(E16:E17)</f>
        <v>68.473994722348976</v>
      </c>
      <c r="F15" s="12">
        <f>SUM(F16:F17)</f>
        <v>70.549859512532805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4.8872723805767997</v>
      </c>
      <c r="F16" s="9">
        <v>4.1959890010256586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63.58672234177218</v>
      </c>
      <c r="F17" s="9">
        <v>66.353870511507154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 t="shared" ref="E29" si="1">SUM(E30:E31)</f>
        <v>68.473994722348976</v>
      </c>
      <c r="F29" s="12">
        <f>SUM(F30:F31)</f>
        <v>70.549859512532805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4.8872723805767997</v>
      </c>
      <c r="F30" s="9">
        <f>F16</f>
        <v>4.1959890010256586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63.58672234177218</v>
      </c>
      <c r="F31" s="9">
        <f>F17</f>
        <v>66.353870511507154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28.5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130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.75" customHeight="1">
      <c r="A59" s="135" t="s">
        <v>107</v>
      </c>
      <c r="B59" s="135" t="s">
        <v>6</v>
      </c>
      <c r="C59" s="135" t="s">
        <v>7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 ht="28.5">
      <c r="A60" s="135"/>
      <c r="B60" s="135"/>
      <c r="C60" s="135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25.25</v>
      </c>
      <c r="E62" s="118">
        <v>28.43</v>
      </c>
      <c r="F62" s="118">
        <v>28.43</v>
      </c>
      <c r="G62" s="118">
        <v>32.840621864552581</v>
      </c>
      <c r="H62" s="118">
        <v>32.840621864552581</v>
      </c>
      <c r="I62" s="118">
        <v>33.335227652271904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164713.23000000001</v>
      </c>
      <c r="E64" s="118">
        <v>170142.51</v>
      </c>
      <c r="F64" s="118">
        <v>170142.51</v>
      </c>
      <c r="G64" s="118">
        <v>178732.37204832456</v>
      </c>
      <c r="H64" s="118">
        <v>178732.37204832456</v>
      </c>
      <c r="I64" s="118">
        <v>186945.22419160316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B49:F49"/>
    <mergeCell ref="D1:F1"/>
    <mergeCell ref="D2:F2"/>
    <mergeCell ref="A4:F4"/>
    <mergeCell ref="A5:F5"/>
    <mergeCell ref="A6:F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I66"/>
  <sheetViews>
    <sheetView topLeftCell="A64" workbookViewId="0">
      <selection activeCell="E16" sqref="E16:F18"/>
    </sheetView>
  </sheetViews>
  <sheetFormatPr defaultRowHeight="15"/>
  <cols>
    <col min="1" max="1" width="5.85546875" customWidth="1"/>
    <col min="2" max="2" width="38.85546875" customWidth="1"/>
    <col min="3" max="3" width="10.42578125" customWidth="1"/>
    <col min="4" max="4" width="13.42578125" customWidth="1"/>
    <col min="5" max="5" width="14" customWidth="1"/>
    <col min="6" max="6" width="15.42578125" customWidth="1"/>
    <col min="7" max="7" width="15.140625" customWidth="1"/>
    <col min="8" max="8" width="14.7109375" customWidth="1"/>
    <col min="9" max="9" width="15.85546875" customWidth="1"/>
  </cols>
  <sheetData>
    <row r="1" spans="1:6">
      <c r="D1" s="128" t="s">
        <v>4</v>
      </c>
      <c r="E1" s="128"/>
      <c r="F1" s="128"/>
    </row>
    <row r="2" spans="1:6" ht="42" customHeight="1"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25" t="s">
        <v>92</v>
      </c>
      <c r="B4" s="125"/>
      <c r="C4" s="125"/>
      <c r="D4" s="125"/>
      <c r="E4" s="125"/>
      <c r="F4" s="125"/>
    </row>
    <row r="5" spans="1:6" ht="17.25" customHeight="1">
      <c r="A5" s="125" t="s">
        <v>3</v>
      </c>
      <c r="B5" s="125"/>
      <c r="C5" s="125"/>
      <c r="D5" s="125"/>
      <c r="E5" s="125"/>
      <c r="F5" s="125"/>
    </row>
    <row r="6" spans="1:6" ht="17.25" customHeight="1">
      <c r="A6" s="125" t="s">
        <v>88</v>
      </c>
      <c r="B6" s="125"/>
      <c r="C6" s="125"/>
      <c r="D6" s="125"/>
      <c r="E6" s="125"/>
      <c r="F6" s="125"/>
    </row>
    <row r="8" spans="1:6" ht="102.7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4" t="s">
        <v>8</v>
      </c>
      <c r="B9" s="5" t="s">
        <v>9</v>
      </c>
      <c r="C9" s="4" t="s">
        <v>10</v>
      </c>
      <c r="D9" s="36">
        <v>259</v>
      </c>
      <c r="E9" s="36">
        <v>259</v>
      </c>
      <c r="F9" s="36">
        <v>259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216.04233333333335</v>
      </c>
      <c r="E10" s="13">
        <v>216.08500000000001</v>
      </c>
      <c r="F10" s="13">
        <v>215.58858333333336</v>
      </c>
    </row>
    <row r="11" spans="1:6">
      <c r="A11" s="7" t="s">
        <v>13</v>
      </c>
      <c r="B11" s="8" t="s">
        <v>14</v>
      </c>
      <c r="C11" s="7" t="s">
        <v>15</v>
      </c>
      <c r="D11" s="13">
        <v>1106.795026</v>
      </c>
      <c r="E11" s="13">
        <v>1048</v>
      </c>
      <c r="F11" s="13">
        <v>1093</v>
      </c>
    </row>
    <row r="12" spans="1:6">
      <c r="A12" s="7" t="s">
        <v>16</v>
      </c>
      <c r="B12" s="8" t="s">
        <v>17</v>
      </c>
      <c r="C12" s="7" t="s">
        <v>15</v>
      </c>
      <c r="D12" s="13">
        <v>1071.0588660000001</v>
      </c>
      <c r="E12" s="13">
        <v>1019.8248</v>
      </c>
      <c r="F12" s="13">
        <v>1061.1325529999999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 t="shared" ref="E15:F15" si="0">SUM(E16:E17)</f>
        <v>481.89358780369844</v>
      </c>
      <c r="F15" s="37">
        <f t="shared" si="0"/>
        <v>503.39994218611815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38.952083707212971</v>
      </c>
      <c r="F16" s="13">
        <v>41.08695609480494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442.94150409648546</v>
      </c>
      <c r="F17" s="13">
        <v>462.31298609131323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>SUM(E30:E31)</f>
        <v>481.89358780369844</v>
      </c>
      <c r="F29" s="37">
        <f>SUM(F30:F31)</f>
        <v>503.39994218611815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38.952083707212971</v>
      </c>
      <c r="F30" s="13">
        <f>F16</f>
        <v>41.08695609480494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442.94150409648546</v>
      </c>
      <c r="F31" s="13">
        <f>F17</f>
        <v>462.31298609131323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3" t="s">
        <v>118</v>
      </c>
      <c r="F53" s="133"/>
      <c r="G53" s="133"/>
      <c r="H53" s="133"/>
      <c r="I53" s="133"/>
    </row>
    <row r="54" spans="1:9" ht="33.75" customHeight="1">
      <c r="A54" s="64"/>
      <c r="B54" s="64"/>
      <c r="C54" s="64"/>
      <c r="D54" s="64"/>
      <c r="E54" s="133" t="s">
        <v>192</v>
      </c>
      <c r="F54" s="133"/>
      <c r="G54" s="133"/>
      <c r="H54" s="133"/>
      <c r="I54" s="133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34" t="s">
        <v>106</v>
      </c>
      <c r="B57" s="134"/>
      <c r="C57" s="134"/>
      <c r="D57" s="134"/>
      <c r="E57" s="134"/>
      <c r="F57" s="134"/>
      <c r="G57" s="134"/>
      <c r="H57" s="134"/>
      <c r="I57" s="134"/>
    </row>
    <row r="58" spans="1:9" ht="15.75" customHeight="1">
      <c r="A58" s="125" t="s">
        <v>129</v>
      </c>
      <c r="B58" s="125"/>
      <c r="C58" s="125"/>
      <c r="D58" s="125"/>
      <c r="E58" s="125"/>
      <c r="F58" s="125"/>
      <c r="G58" s="125"/>
      <c r="H58" s="125"/>
      <c r="I58" s="12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5.5" customHeight="1">
      <c r="A60" s="135" t="s">
        <v>107</v>
      </c>
      <c r="B60" s="135" t="s">
        <v>6</v>
      </c>
      <c r="C60" s="135" t="s">
        <v>7</v>
      </c>
      <c r="D60" s="135" t="s">
        <v>193</v>
      </c>
      <c r="E60" s="135"/>
      <c r="F60" s="135" t="s">
        <v>194</v>
      </c>
      <c r="G60" s="135"/>
      <c r="H60" s="135" t="s">
        <v>195</v>
      </c>
      <c r="I60" s="135"/>
    </row>
    <row r="61" spans="1:9" ht="28.5">
      <c r="A61" s="135"/>
      <c r="B61" s="135"/>
      <c r="C61" s="135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29.97</v>
      </c>
      <c r="E63" s="118">
        <v>33.520000000000003</v>
      </c>
      <c r="F63" s="118">
        <v>33.520000000000003</v>
      </c>
      <c r="G63" s="118">
        <v>38.194877891980049</v>
      </c>
      <c r="H63" s="118">
        <v>38.194877891980049</v>
      </c>
      <c r="I63" s="118">
        <v>38.719909193856324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157350</v>
      </c>
      <c r="E65" s="118">
        <v>162535.4</v>
      </c>
      <c r="F65" s="118">
        <v>162535.4</v>
      </c>
      <c r="G65" s="118">
        <v>170820.70485244444</v>
      </c>
      <c r="H65" s="118">
        <v>170820.70485244444</v>
      </c>
      <c r="I65" s="118">
        <v>178701.86620554398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D1:F1"/>
    <mergeCell ref="D2:F2"/>
    <mergeCell ref="B49:F49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zoomScaleNormal="100" zoomScaleSheetLayoutView="100" workbookViewId="0">
      <pane xSplit="2" ySplit="7" topLeftCell="C53" activePane="bottomRight" state="frozen"/>
      <selection activeCell="G46" sqref="G46"/>
      <selection pane="topRight" activeCell="G46" sqref="G46"/>
      <selection pane="bottomLeft" activeCell="G46" sqref="G46"/>
      <selection pane="bottomRight" activeCell="H64" sqref="H64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7.42578125" customWidth="1"/>
    <col min="5" max="5" width="16.42578125" customWidth="1"/>
    <col min="6" max="6" width="15.42578125" customWidth="1"/>
    <col min="7" max="7" width="16" customWidth="1"/>
    <col min="8" max="8" width="17.28515625" customWidth="1"/>
    <col min="9" max="9" width="18.85546875" customWidth="1"/>
  </cols>
  <sheetData>
    <row r="1" spans="1:9">
      <c r="D1" s="128" t="s">
        <v>4</v>
      </c>
      <c r="E1" s="128"/>
      <c r="F1" s="128"/>
    </row>
    <row r="2" spans="1:9" ht="36.75" customHeight="1">
      <c r="D2" s="129" t="s">
        <v>192</v>
      </c>
      <c r="E2" s="129"/>
      <c r="F2" s="129"/>
    </row>
    <row r="3" spans="1:9" ht="13.5" customHeight="1">
      <c r="A3" s="2"/>
      <c r="B3" s="2"/>
      <c r="C3" s="2"/>
      <c r="D3" s="2"/>
      <c r="E3" s="73"/>
      <c r="F3" s="73"/>
    </row>
    <row r="4" spans="1:9" ht="16.5" customHeight="1">
      <c r="A4" s="125" t="s">
        <v>120</v>
      </c>
      <c r="B4" s="125"/>
      <c r="C4" s="125"/>
      <c r="D4" s="125"/>
      <c r="E4" s="125"/>
      <c r="F4" s="125"/>
    </row>
    <row r="5" spans="1:9" ht="17.25" customHeight="1">
      <c r="A5" s="125" t="s">
        <v>124</v>
      </c>
      <c r="B5" s="125"/>
      <c r="C5" s="125"/>
      <c r="D5" s="125"/>
      <c r="E5" s="125"/>
      <c r="F5" s="125"/>
    </row>
    <row r="7" spans="1:9" ht="64.5" thickBot="1">
      <c r="A7" s="42" t="s">
        <v>0</v>
      </c>
      <c r="B7" s="42" t="s">
        <v>6</v>
      </c>
      <c r="C7" s="42" t="s">
        <v>7</v>
      </c>
      <c r="D7" s="42" t="s">
        <v>196</v>
      </c>
      <c r="E7" s="42" t="s">
        <v>197</v>
      </c>
      <c r="F7" s="42" t="s">
        <v>195</v>
      </c>
    </row>
    <row r="8" spans="1:9">
      <c r="A8" s="54" t="s">
        <v>8</v>
      </c>
      <c r="B8" s="5" t="s">
        <v>9</v>
      </c>
      <c r="C8" s="54" t="s">
        <v>10</v>
      </c>
      <c r="D8" s="36">
        <v>1605.1252500000001</v>
      </c>
      <c r="E8" s="6">
        <v>1586.6000000000001</v>
      </c>
      <c r="F8" s="6">
        <v>1566.1</v>
      </c>
    </row>
    <row r="9" spans="1:9" ht="63.75">
      <c r="A9" s="74" t="s">
        <v>11</v>
      </c>
      <c r="B9" s="8" t="s">
        <v>12</v>
      </c>
      <c r="C9" s="74" t="s">
        <v>10</v>
      </c>
      <c r="D9" s="13">
        <v>1576.7115000000003</v>
      </c>
      <c r="E9" s="13">
        <v>1556.2517500000001</v>
      </c>
      <c r="F9" s="13">
        <v>1535.5669999999998</v>
      </c>
      <c r="H9" s="78"/>
      <c r="I9" s="78"/>
    </row>
    <row r="10" spans="1:9">
      <c r="A10" s="74" t="s">
        <v>13</v>
      </c>
      <c r="B10" s="8" t="s">
        <v>14</v>
      </c>
      <c r="C10" s="74" t="s">
        <v>15</v>
      </c>
      <c r="D10" s="9">
        <v>6818.576</v>
      </c>
      <c r="E10" s="9">
        <v>6324.9999999999991</v>
      </c>
      <c r="F10" s="9">
        <v>6276</v>
      </c>
      <c r="H10" s="78"/>
      <c r="I10" s="78"/>
    </row>
    <row r="11" spans="1:9">
      <c r="A11" s="74" t="s">
        <v>16</v>
      </c>
      <c r="B11" s="8" t="s">
        <v>17</v>
      </c>
      <c r="C11" s="74" t="s">
        <v>15</v>
      </c>
      <c r="D11" s="9">
        <v>6719.3549999999996</v>
      </c>
      <c r="E11" s="9">
        <v>6231.2999999999993</v>
      </c>
      <c r="F11" s="9">
        <v>6182.8</v>
      </c>
    </row>
    <row r="12" spans="1:9">
      <c r="A12" s="74" t="s">
        <v>18</v>
      </c>
      <c r="B12" s="8" t="s">
        <v>19</v>
      </c>
      <c r="C12" s="74" t="s">
        <v>20</v>
      </c>
      <c r="D12" s="19" t="s">
        <v>1</v>
      </c>
      <c r="E12" s="19" t="s">
        <v>1</v>
      </c>
      <c r="F12" s="19" t="s">
        <v>1</v>
      </c>
    </row>
    <row r="13" spans="1:9">
      <c r="A13" s="74" t="s">
        <v>21</v>
      </c>
      <c r="B13" s="8" t="s">
        <v>22</v>
      </c>
      <c r="C13" s="74" t="s">
        <v>20</v>
      </c>
      <c r="D13" s="19" t="s">
        <v>1</v>
      </c>
      <c r="E13" s="19" t="s">
        <v>1</v>
      </c>
      <c r="F13" s="19" t="s">
        <v>1</v>
      </c>
    </row>
    <row r="14" spans="1:9" ht="25.5">
      <c r="A14" s="10" t="s">
        <v>23</v>
      </c>
      <c r="B14" s="75" t="s">
        <v>24</v>
      </c>
      <c r="C14" s="10" t="s">
        <v>25</v>
      </c>
      <c r="D14" s="19" t="s">
        <v>1</v>
      </c>
      <c r="E14" s="12">
        <f>E15+E16</f>
        <v>2372.4403595129429</v>
      </c>
      <c r="F14" s="12">
        <f>F15+F16</f>
        <v>2449.7456122419985</v>
      </c>
    </row>
    <row r="15" spans="1:9">
      <c r="A15" s="10" t="s">
        <v>26</v>
      </c>
      <c r="B15" s="75" t="s">
        <v>27</v>
      </c>
      <c r="C15" s="74" t="s">
        <v>25</v>
      </c>
      <c r="D15" s="19" t="s">
        <v>1</v>
      </c>
      <c r="E15" s="9">
        <v>271.27803546423581</v>
      </c>
      <c r="F15" s="13">
        <v>280.12314121309566</v>
      </c>
    </row>
    <row r="16" spans="1:9" ht="25.5">
      <c r="A16" s="10" t="s">
        <v>28</v>
      </c>
      <c r="B16" s="75" t="s">
        <v>29</v>
      </c>
      <c r="C16" s="74" t="s">
        <v>25</v>
      </c>
      <c r="D16" s="19" t="s">
        <v>1</v>
      </c>
      <c r="E16" s="9">
        <v>2101.162324048707</v>
      </c>
      <c r="F16" s="13">
        <v>2169.622471028903</v>
      </c>
    </row>
    <row r="17" spans="1:9" ht="38.25">
      <c r="A17" s="10" t="s">
        <v>30</v>
      </c>
      <c r="B17" s="75" t="s">
        <v>31</v>
      </c>
      <c r="C17" s="74" t="s">
        <v>25</v>
      </c>
      <c r="D17" s="19" t="s">
        <v>1</v>
      </c>
      <c r="E17" s="19" t="s">
        <v>1</v>
      </c>
      <c r="F17" s="19" t="s">
        <v>1</v>
      </c>
    </row>
    <row r="18" spans="1:9">
      <c r="A18" s="74" t="s">
        <v>32</v>
      </c>
      <c r="B18" s="8" t="s">
        <v>33</v>
      </c>
      <c r="C18" s="74" t="s">
        <v>25</v>
      </c>
      <c r="D18" s="19" t="s">
        <v>1</v>
      </c>
      <c r="E18" s="19" t="s">
        <v>1</v>
      </c>
      <c r="F18" s="19" t="s">
        <v>1</v>
      </c>
    </row>
    <row r="19" spans="1:9" ht="25.5">
      <c r="A19" s="74"/>
      <c r="B19" s="8" t="s">
        <v>34</v>
      </c>
      <c r="C19" s="14" t="s">
        <v>35</v>
      </c>
      <c r="D19" s="19" t="s">
        <v>1</v>
      </c>
      <c r="E19" s="19" t="s">
        <v>1</v>
      </c>
      <c r="F19" s="19" t="s">
        <v>1</v>
      </c>
    </row>
    <row r="20" spans="1:9">
      <c r="A20" s="74" t="s">
        <v>36</v>
      </c>
      <c r="B20" s="8" t="s">
        <v>37</v>
      </c>
      <c r="C20" s="74" t="s">
        <v>25</v>
      </c>
      <c r="D20" s="19" t="s">
        <v>1</v>
      </c>
      <c r="E20" s="19" t="s">
        <v>1</v>
      </c>
      <c r="F20" s="19" t="s">
        <v>1</v>
      </c>
    </row>
    <row r="21" spans="1:9" ht="25.5">
      <c r="A21" s="74"/>
      <c r="B21" s="8" t="s">
        <v>38</v>
      </c>
      <c r="C21" s="14" t="s">
        <v>39</v>
      </c>
      <c r="D21" s="19" t="s">
        <v>1</v>
      </c>
      <c r="E21" s="19" t="s">
        <v>1</v>
      </c>
      <c r="F21" s="19" t="s">
        <v>1</v>
      </c>
    </row>
    <row r="22" spans="1:9" ht="25.5">
      <c r="A22" s="74"/>
      <c r="B22" s="8" t="s">
        <v>40</v>
      </c>
      <c r="C22" s="14"/>
      <c r="D22" s="19" t="s">
        <v>1</v>
      </c>
      <c r="E22" s="19" t="s">
        <v>1</v>
      </c>
      <c r="F22" s="19" t="s">
        <v>1</v>
      </c>
    </row>
    <row r="23" spans="1:9">
      <c r="A23" s="22" t="s">
        <v>41</v>
      </c>
      <c r="B23" s="75" t="s">
        <v>42</v>
      </c>
      <c r="C23" s="10" t="s">
        <v>25</v>
      </c>
      <c r="D23" s="19" t="s">
        <v>1</v>
      </c>
      <c r="E23" s="19" t="s">
        <v>1</v>
      </c>
      <c r="F23" s="19" t="s">
        <v>1</v>
      </c>
    </row>
    <row r="24" spans="1:9" ht="38.25">
      <c r="A24" s="22" t="s">
        <v>43</v>
      </c>
      <c r="B24" s="75" t="s">
        <v>44</v>
      </c>
      <c r="C24" s="74"/>
      <c r="D24" s="19" t="s">
        <v>1</v>
      </c>
      <c r="E24" s="19" t="s">
        <v>1</v>
      </c>
      <c r="F24" s="19" t="s">
        <v>1</v>
      </c>
    </row>
    <row r="25" spans="1:9">
      <c r="A25" s="74" t="s">
        <v>45</v>
      </c>
      <c r="B25" s="8" t="s">
        <v>46</v>
      </c>
      <c r="C25" s="74" t="s">
        <v>47</v>
      </c>
      <c r="D25" s="19" t="s">
        <v>1</v>
      </c>
      <c r="E25" s="19" t="s">
        <v>1</v>
      </c>
      <c r="F25" s="19" t="s">
        <v>1</v>
      </c>
    </row>
    <row r="26" spans="1:9" ht="25.5">
      <c r="A26" s="74" t="s">
        <v>48</v>
      </c>
      <c r="B26" s="8" t="s">
        <v>49</v>
      </c>
      <c r="C26" s="74" t="s">
        <v>50</v>
      </c>
      <c r="D26" s="19" t="s">
        <v>1</v>
      </c>
      <c r="E26" s="19" t="s">
        <v>1</v>
      </c>
      <c r="F26" s="19" t="s">
        <v>1</v>
      </c>
    </row>
    <row r="27" spans="1:9" ht="38.25">
      <c r="A27" s="74" t="s">
        <v>51</v>
      </c>
      <c r="B27" s="8" t="s">
        <v>52</v>
      </c>
      <c r="C27" s="74"/>
      <c r="D27" s="19" t="s">
        <v>1</v>
      </c>
      <c r="E27" s="19" t="s">
        <v>1</v>
      </c>
      <c r="F27" s="19" t="s">
        <v>1</v>
      </c>
    </row>
    <row r="28" spans="1:9">
      <c r="A28" s="10" t="s">
        <v>53</v>
      </c>
      <c r="B28" s="75" t="s">
        <v>54</v>
      </c>
      <c r="C28" s="10" t="s">
        <v>25</v>
      </c>
      <c r="D28" s="19" t="s">
        <v>1</v>
      </c>
      <c r="E28" s="12">
        <f>E29+E30</f>
        <v>2372.4403595129429</v>
      </c>
      <c r="F28" s="12">
        <f>F29+F30</f>
        <v>2449.7456122419985</v>
      </c>
      <c r="H28" s="137"/>
      <c r="I28" s="137"/>
    </row>
    <row r="29" spans="1:9">
      <c r="A29" s="20" t="s">
        <v>55</v>
      </c>
      <c r="B29" s="21" t="s">
        <v>56</v>
      </c>
      <c r="C29" s="74" t="s">
        <v>25</v>
      </c>
      <c r="D29" s="19" t="s">
        <v>1</v>
      </c>
      <c r="E29" s="9">
        <f>E15</f>
        <v>271.27803546423581</v>
      </c>
      <c r="F29" s="9">
        <f>F15</f>
        <v>280.12314121309566</v>
      </c>
    </row>
    <row r="30" spans="1:9">
      <c r="A30" s="20" t="s">
        <v>57</v>
      </c>
      <c r="B30" s="8" t="s">
        <v>58</v>
      </c>
      <c r="C30" s="74" t="s">
        <v>25</v>
      </c>
      <c r="D30" s="19" t="s">
        <v>1</v>
      </c>
      <c r="E30" s="9">
        <f>E16</f>
        <v>2101.162324048707</v>
      </c>
      <c r="F30" s="9">
        <f>F16</f>
        <v>2169.622471028903</v>
      </c>
    </row>
    <row r="31" spans="1:9" ht="25.5">
      <c r="A31" s="20" t="s">
        <v>59</v>
      </c>
      <c r="B31" s="8" t="s">
        <v>60</v>
      </c>
      <c r="C31" s="74" t="s">
        <v>25</v>
      </c>
      <c r="D31" s="19" t="s">
        <v>1</v>
      </c>
      <c r="E31" s="19" t="s">
        <v>1</v>
      </c>
      <c r="F31" s="19" t="s">
        <v>1</v>
      </c>
    </row>
    <row r="32" spans="1:9" ht="25.5">
      <c r="A32" s="22" t="s">
        <v>61</v>
      </c>
      <c r="B32" s="75" t="s">
        <v>62</v>
      </c>
      <c r="C32" s="10" t="s">
        <v>25</v>
      </c>
      <c r="D32" s="19" t="s">
        <v>1</v>
      </c>
      <c r="E32" s="19" t="s">
        <v>1</v>
      </c>
      <c r="F32" s="19" t="s">
        <v>1</v>
      </c>
    </row>
    <row r="33" spans="1:6">
      <c r="A33" s="20" t="s">
        <v>63</v>
      </c>
      <c r="B33" s="23" t="s">
        <v>64</v>
      </c>
      <c r="C33" s="74" t="s">
        <v>25</v>
      </c>
      <c r="D33" s="19" t="s">
        <v>1</v>
      </c>
      <c r="E33" s="19" t="s">
        <v>1</v>
      </c>
      <c r="F33" s="19" t="s">
        <v>1</v>
      </c>
    </row>
    <row r="34" spans="1:6">
      <c r="A34" s="20" t="s">
        <v>65</v>
      </c>
      <c r="B34" s="23" t="s">
        <v>66</v>
      </c>
      <c r="C34" s="74" t="s">
        <v>25</v>
      </c>
      <c r="D34" s="19" t="s">
        <v>1</v>
      </c>
      <c r="E34" s="19" t="s">
        <v>1</v>
      </c>
      <c r="F34" s="19" t="s">
        <v>1</v>
      </c>
    </row>
    <row r="35" spans="1:6" ht="25.5">
      <c r="A35" s="22" t="s">
        <v>67</v>
      </c>
      <c r="B35" s="75" t="s">
        <v>68</v>
      </c>
      <c r="C35" s="10" t="s">
        <v>25</v>
      </c>
      <c r="D35" s="19" t="s">
        <v>1</v>
      </c>
      <c r="E35" s="19" t="s">
        <v>1</v>
      </c>
      <c r="F35" s="19" t="s">
        <v>1</v>
      </c>
    </row>
    <row r="36" spans="1:6">
      <c r="A36" s="74" t="s">
        <v>69</v>
      </c>
      <c r="B36" s="21" t="s">
        <v>56</v>
      </c>
      <c r="C36" s="74" t="s">
        <v>25</v>
      </c>
      <c r="D36" s="19" t="s">
        <v>1</v>
      </c>
      <c r="E36" s="19" t="s">
        <v>1</v>
      </c>
      <c r="F36" s="19" t="s">
        <v>1</v>
      </c>
    </row>
    <row r="37" spans="1:6">
      <c r="A37" s="74" t="s">
        <v>70</v>
      </c>
      <c r="B37" s="8" t="s">
        <v>58</v>
      </c>
      <c r="C37" s="74" t="s">
        <v>25</v>
      </c>
      <c r="D37" s="19" t="s">
        <v>1</v>
      </c>
      <c r="E37" s="19" t="s">
        <v>1</v>
      </c>
      <c r="F37" s="19" t="s">
        <v>1</v>
      </c>
    </row>
    <row r="38" spans="1:6" ht="25.5">
      <c r="A38" s="74" t="s">
        <v>71</v>
      </c>
      <c r="B38" s="8" t="s">
        <v>60</v>
      </c>
      <c r="C38" s="74" t="s">
        <v>25</v>
      </c>
      <c r="D38" s="19" t="s">
        <v>1</v>
      </c>
      <c r="E38" s="19" t="s">
        <v>1</v>
      </c>
      <c r="F38" s="19" t="s">
        <v>1</v>
      </c>
    </row>
    <row r="39" spans="1:6" ht="25.5">
      <c r="A39" s="22" t="s">
        <v>72</v>
      </c>
      <c r="B39" s="75" t="s">
        <v>73</v>
      </c>
      <c r="C39" s="10" t="s">
        <v>25</v>
      </c>
      <c r="D39" s="19" t="s">
        <v>1</v>
      </c>
      <c r="E39" s="19" t="s">
        <v>1</v>
      </c>
      <c r="F39" s="19" t="s">
        <v>1</v>
      </c>
    </row>
    <row r="40" spans="1:6">
      <c r="A40" s="74" t="s">
        <v>74</v>
      </c>
      <c r="B40" s="21" t="s">
        <v>56</v>
      </c>
      <c r="C40" s="74" t="s">
        <v>25</v>
      </c>
      <c r="D40" s="19" t="s">
        <v>1</v>
      </c>
      <c r="E40" s="19" t="s">
        <v>1</v>
      </c>
      <c r="F40" s="19" t="s">
        <v>1</v>
      </c>
    </row>
    <row r="41" spans="1:6">
      <c r="A41" s="74" t="s">
        <v>75</v>
      </c>
      <c r="B41" s="8" t="s">
        <v>58</v>
      </c>
      <c r="C41" s="74" t="s">
        <v>25</v>
      </c>
      <c r="D41" s="19" t="s">
        <v>1</v>
      </c>
      <c r="E41" s="19" t="s">
        <v>1</v>
      </c>
      <c r="F41" s="19" t="s">
        <v>1</v>
      </c>
    </row>
    <row r="42" spans="1:6" ht="25.5">
      <c r="A42" s="74" t="s">
        <v>76</v>
      </c>
      <c r="B42" s="8" t="s">
        <v>60</v>
      </c>
      <c r="C42" s="74" t="s">
        <v>25</v>
      </c>
      <c r="D42" s="19" t="s">
        <v>1</v>
      </c>
      <c r="E42" s="19" t="s">
        <v>1</v>
      </c>
      <c r="F42" s="19" t="s">
        <v>1</v>
      </c>
    </row>
    <row r="43" spans="1:6">
      <c r="A43" s="10" t="s">
        <v>77</v>
      </c>
      <c r="B43" s="75" t="s">
        <v>78</v>
      </c>
      <c r="C43" s="10" t="s">
        <v>25</v>
      </c>
      <c r="D43" s="19" t="s">
        <v>1</v>
      </c>
      <c r="E43" s="19" t="s">
        <v>1</v>
      </c>
      <c r="F43" s="19" t="s">
        <v>1</v>
      </c>
    </row>
    <row r="44" spans="1:6" ht="38.25">
      <c r="A44" s="25" t="s">
        <v>79</v>
      </c>
      <c r="B44" s="75" t="s">
        <v>80</v>
      </c>
      <c r="C44" s="76" t="s">
        <v>81</v>
      </c>
      <c r="D44" s="19" t="s">
        <v>1</v>
      </c>
      <c r="E44" s="19" t="s">
        <v>1</v>
      </c>
      <c r="F44" s="19" t="s">
        <v>1</v>
      </c>
    </row>
    <row r="45" spans="1:6" ht="63.75">
      <c r="A45" s="25" t="s">
        <v>82</v>
      </c>
      <c r="B45" s="40" t="s">
        <v>83</v>
      </c>
      <c r="C45" s="39"/>
      <c r="D45" s="19" t="s">
        <v>1</v>
      </c>
      <c r="E45" s="19" t="s">
        <v>1</v>
      </c>
      <c r="F45" s="19" t="s">
        <v>1</v>
      </c>
    </row>
    <row r="47" spans="1:6">
      <c r="A47" s="27"/>
      <c r="B47" s="28" t="s">
        <v>89</v>
      </c>
    </row>
    <row r="48" spans="1:6" ht="30" customHeight="1">
      <c r="A48" s="79" t="s">
        <v>8</v>
      </c>
      <c r="B48" s="129" t="s">
        <v>86</v>
      </c>
      <c r="C48" s="129"/>
      <c r="D48" s="129"/>
      <c r="E48" s="129"/>
      <c r="F48" s="129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33.75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124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35" t="s">
        <v>107</v>
      </c>
      <c r="B59" s="135" t="s">
        <v>6</v>
      </c>
      <c r="C59" s="135" t="s">
        <v>7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>
      <c r="A60" s="135"/>
      <c r="B60" s="135"/>
      <c r="C60" s="135"/>
      <c r="D60" s="77" t="s">
        <v>108</v>
      </c>
      <c r="E60" s="77" t="s">
        <v>109</v>
      </c>
      <c r="F60" s="77" t="s">
        <v>108</v>
      </c>
      <c r="G60" s="77" t="s">
        <v>109</v>
      </c>
      <c r="H60" s="77" t="s">
        <v>108</v>
      </c>
      <c r="I60" s="77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35.22</v>
      </c>
      <c r="E62" s="118">
        <v>39.68</v>
      </c>
      <c r="F62" s="118">
        <v>39.68</v>
      </c>
      <c r="G62" s="118">
        <v>43.53474162120839</v>
      </c>
      <c r="H62" s="118">
        <v>43.53474162120839</v>
      </c>
      <c r="I62" s="118">
        <v>45.306841756662948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103549.1</v>
      </c>
      <c r="E64" s="118">
        <v>106960.04</v>
      </c>
      <c r="F64" s="118">
        <v>106960.04</v>
      </c>
      <c r="G64" s="118">
        <v>112511.91225159567</v>
      </c>
      <c r="H64" s="118">
        <v>112511.91225159567</v>
      </c>
      <c r="I64" s="118">
        <v>117742.74426693328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B48:F48"/>
    <mergeCell ref="A57:I57"/>
    <mergeCell ref="D1:F1"/>
    <mergeCell ref="D2:F2"/>
    <mergeCell ref="A4:F4"/>
    <mergeCell ref="A5:F5"/>
    <mergeCell ref="H28:I28"/>
    <mergeCell ref="E52:I52"/>
    <mergeCell ref="E53:I53"/>
    <mergeCell ref="A56:I56"/>
    <mergeCell ref="H59:I59"/>
    <mergeCell ref="A59:A60"/>
    <mergeCell ref="B59:B60"/>
    <mergeCell ref="C59:C60"/>
    <mergeCell ref="D59:E59"/>
    <mergeCell ref="F59:G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8" orientation="portrait" r:id="rId1"/>
  <headerFooter>
    <oddFooter>&amp;L&amp;Z&amp;F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view="pageBreakPreview" topLeftCell="A31" zoomScaleNormal="100" zoomScaleSheetLayoutView="100" workbookViewId="0">
      <selection activeCell="D15" sqref="D15:F21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5" width="16.7109375" customWidth="1"/>
    <col min="6" max="6" width="15.42578125" customWidth="1"/>
    <col min="7" max="7" width="16.140625" customWidth="1"/>
    <col min="8" max="8" width="17.5703125" customWidth="1"/>
    <col min="9" max="9" width="15.140625" customWidth="1"/>
    <col min="10" max="10" width="14.5703125" bestFit="1" customWidth="1"/>
  </cols>
  <sheetData>
    <row r="1" spans="1:8">
      <c r="D1" s="128" t="s">
        <v>4</v>
      </c>
      <c r="E1" s="128"/>
      <c r="F1" s="128"/>
    </row>
    <row r="2" spans="1:8" ht="44.45" customHeight="1">
      <c r="A2" s="2"/>
      <c r="B2" s="2"/>
      <c r="C2" s="2"/>
      <c r="D2" s="129" t="s">
        <v>192</v>
      </c>
      <c r="E2" s="129"/>
      <c r="F2" s="129"/>
    </row>
    <row r="3" spans="1:8" ht="13.5" customHeight="1">
      <c r="A3" s="2"/>
      <c r="B3" s="2"/>
      <c r="C3" s="2"/>
      <c r="D3" s="72"/>
      <c r="E3" s="72"/>
      <c r="F3" s="72"/>
    </row>
    <row r="4" spans="1:8" ht="16.5" customHeight="1">
      <c r="A4" s="125" t="s">
        <v>120</v>
      </c>
      <c r="B4" s="125"/>
      <c r="C4" s="125"/>
      <c r="D4" s="125"/>
      <c r="E4" s="125"/>
      <c r="F4" s="125"/>
    </row>
    <row r="5" spans="1:8" ht="17.25" customHeight="1">
      <c r="A5" s="125" t="s">
        <v>123</v>
      </c>
      <c r="B5" s="125"/>
      <c r="C5" s="125"/>
      <c r="D5" s="125"/>
      <c r="E5" s="125"/>
      <c r="F5" s="125"/>
    </row>
    <row r="7" spans="1:8" ht="77.25" thickBot="1">
      <c r="A7" s="42" t="s">
        <v>0</v>
      </c>
      <c r="B7" s="42" t="s">
        <v>6</v>
      </c>
      <c r="C7" s="42" t="s">
        <v>7</v>
      </c>
      <c r="D7" s="42" t="s">
        <v>196</v>
      </c>
      <c r="E7" s="42" t="s">
        <v>197</v>
      </c>
      <c r="F7" s="42" t="s">
        <v>195</v>
      </c>
    </row>
    <row r="8" spans="1:8">
      <c r="A8" s="54" t="s">
        <v>8</v>
      </c>
      <c r="B8" s="5" t="s">
        <v>9</v>
      </c>
      <c r="C8" s="54" t="s">
        <v>10</v>
      </c>
      <c r="D8" s="36">
        <v>230</v>
      </c>
      <c r="E8" s="6">
        <v>230</v>
      </c>
      <c r="F8" s="6">
        <v>230</v>
      </c>
    </row>
    <row r="9" spans="1:8" ht="63.75">
      <c r="A9" s="74" t="s">
        <v>11</v>
      </c>
      <c r="B9" s="8" t="s">
        <v>12</v>
      </c>
      <c r="C9" s="74" t="s">
        <v>10</v>
      </c>
      <c r="D9" s="13">
        <v>116.91116666666667</v>
      </c>
      <c r="E9" s="13">
        <v>117.83433333333333</v>
      </c>
      <c r="F9" s="13">
        <v>116.91075000000001</v>
      </c>
    </row>
    <row r="10" spans="1:8">
      <c r="A10" s="74" t="s">
        <v>13</v>
      </c>
      <c r="B10" s="8" t="s">
        <v>14</v>
      </c>
      <c r="C10" s="74" t="s">
        <v>15</v>
      </c>
      <c r="D10" s="9">
        <v>449.60399999999998</v>
      </c>
      <c r="E10" s="9">
        <v>442.15800000000007</v>
      </c>
      <c r="F10" s="9">
        <v>445.55399999999997</v>
      </c>
    </row>
    <row r="11" spans="1:8">
      <c r="A11" s="74" t="s">
        <v>16</v>
      </c>
      <c r="B11" s="8" t="s">
        <v>17</v>
      </c>
      <c r="C11" s="74" t="s">
        <v>15</v>
      </c>
      <c r="D11" s="9">
        <v>336.39</v>
      </c>
      <c r="E11" s="9">
        <v>331.99500000000006</v>
      </c>
      <c r="F11" s="9">
        <v>331.1099999999999</v>
      </c>
    </row>
    <row r="12" spans="1:8">
      <c r="A12" s="74" t="s">
        <v>18</v>
      </c>
      <c r="B12" s="8" t="s">
        <v>19</v>
      </c>
      <c r="C12" s="74" t="s">
        <v>20</v>
      </c>
      <c r="D12" s="9">
        <v>1515.0889999999999</v>
      </c>
      <c r="E12" s="13">
        <v>1468.3140000000001</v>
      </c>
      <c r="F12" s="9">
        <v>1489.837</v>
      </c>
      <c r="H12" s="78"/>
    </row>
    <row r="13" spans="1:8">
      <c r="A13" s="74" t="s">
        <v>21</v>
      </c>
      <c r="B13" s="8" t="s">
        <v>22</v>
      </c>
      <c r="C13" s="74" t="s">
        <v>20</v>
      </c>
      <c r="D13" s="9">
        <v>1352.912</v>
      </c>
      <c r="E13" s="13">
        <v>1462.0220000000002</v>
      </c>
      <c r="F13" s="9">
        <v>1483.393165</v>
      </c>
      <c r="H13" s="78"/>
    </row>
    <row r="14" spans="1:8" ht="21" customHeight="1">
      <c r="A14" s="10" t="s">
        <v>23</v>
      </c>
      <c r="B14" s="75" t="s">
        <v>24</v>
      </c>
      <c r="C14" s="10" t="s">
        <v>25</v>
      </c>
      <c r="D14" s="13" t="s">
        <v>1</v>
      </c>
      <c r="E14" s="37">
        <f>E15+E16</f>
        <v>465.42944786879605</v>
      </c>
      <c r="F14" s="37">
        <f>F15+F16</f>
        <v>581.55902848390281</v>
      </c>
      <c r="H14" s="78"/>
    </row>
    <row r="15" spans="1:8">
      <c r="A15" s="10" t="s">
        <v>26</v>
      </c>
      <c r="B15" s="75" t="s">
        <v>27</v>
      </c>
      <c r="C15" s="74" t="s">
        <v>25</v>
      </c>
      <c r="D15" s="13" t="s">
        <v>1</v>
      </c>
      <c r="E15" s="9">
        <v>219.66184062829689</v>
      </c>
      <c r="F15" s="9">
        <v>326.37046008471958</v>
      </c>
    </row>
    <row r="16" spans="1:8" ht="16.5" customHeight="1">
      <c r="A16" s="10" t="s">
        <v>28</v>
      </c>
      <c r="B16" s="75" t="s">
        <v>29</v>
      </c>
      <c r="C16" s="74" t="s">
        <v>25</v>
      </c>
      <c r="D16" s="13" t="s">
        <v>1</v>
      </c>
      <c r="E16" s="9">
        <v>245.76760724049916</v>
      </c>
      <c r="F16" s="9">
        <v>255.18856839918325</v>
      </c>
    </row>
    <row r="17" spans="1:10" ht="38.25">
      <c r="A17" s="10" t="s">
        <v>30</v>
      </c>
      <c r="B17" s="75" t="s">
        <v>31</v>
      </c>
      <c r="C17" s="74" t="s">
        <v>25</v>
      </c>
      <c r="D17" s="13" t="s">
        <v>1</v>
      </c>
      <c r="E17" s="13" t="s">
        <v>1</v>
      </c>
      <c r="F17" s="13" t="s">
        <v>1</v>
      </c>
      <c r="H17" s="80"/>
      <c r="J17" s="80"/>
    </row>
    <row r="18" spans="1:10">
      <c r="A18" s="74" t="s">
        <v>32</v>
      </c>
      <c r="B18" s="8" t="s">
        <v>33</v>
      </c>
      <c r="C18" s="74" t="s">
        <v>25</v>
      </c>
      <c r="D18" s="9">
        <v>296.33100000000002</v>
      </c>
      <c r="E18" s="9">
        <v>219.19944064825691</v>
      </c>
      <c r="F18" s="9">
        <v>325.84833107016965</v>
      </c>
      <c r="I18" s="81"/>
    </row>
    <row r="19" spans="1:10" ht="25.5">
      <c r="A19" s="74"/>
      <c r="B19" s="8" t="s">
        <v>34</v>
      </c>
      <c r="C19" s="14" t="s">
        <v>35</v>
      </c>
      <c r="D19" s="82">
        <v>185.29594621043785</v>
      </c>
      <c r="E19" s="82">
        <v>187.79999999999998</v>
      </c>
      <c r="F19" s="82">
        <v>187.801762</v>
      </c>
    </row>
    <row r="20" spans="1:10">
      <c r="A20" s="74" t="s">
        <v>36</v>
      </c>
      <c r="B20" s="8" t="s">
        <v>37</v>
      </c>
      <c r="C20" s="74" t="s">
        <v>25</v>
      </c>
      <c r="D20" s="9">
        <v>1248.934</v>
      </c>
      <c r="E20" s="9">
        <v>889.84011968625998</v>
      </c>
      <c r="F20" s="9">
        <v>1341.8387144169767</v>
      </c>
    </row>
    <row r="21" spans="1:10" ht="25.5">
      <c r="A21" s="74"/>
      <c r="B21" s="8" t="s">
        <v>38</v>
      </c>
      <c r="C21" s="14" t="s">
        <v>39</v>
      </c>
      <c r="D21" s="82">
        <v>178.61656971966664</v>
      </c>
      <c r="E21" s="82">
        <v>177.6</v>
      </c>
      <c r="F21" s="82">
        <v>177.60459</v>
      </c>
    </row>
    <row r="22" spans="1:10" ht="51">
      <c r="A22" s="74"/>
      <c r="B22" s="8" t="s">
        <v>40</v>
      </c>
      <c r="C22" s="14"/>
      <c r="D22" s="17" t="s">
        <v>1</v>
      </c>
      <c r="E22" s="17" t="s">
        <v>105</v>
      </c>
      <c r="F22" s="17" t="s">
        <v>105</v>
      </c>
    </row>
    <row r="23" spans="1:10">
      <c r="A23" s="22" t="s">
        <v>41</v>
      </c>
      <c r="B23" s="75" t="s">
        <v>42</v>
      </c>
      <c r="C23" s="10" t="s">
        <v>25</v>
      </c>
      <c r="D23" s="83" t="s">
        <v>1</v>
      </c>
      <c r="E23" s="83" t="s">
        <v>1</v>
      </c>
      <c r="F23" s="83" t="s">
        <v>1</v>
      </c>
    </row>
    <row r="24" spans="1:10" ht="38.25">
      <c r="A24" s="22" t="s">
        <v>43</v>
      </c>
      <c r="B24" s="75" t="s">
        <v>44</v>
      </c>
      <c r="C24" s="74"/>
      <c r="D24" s="83" t="s">
        <v>1</v>
      </c>
      <c r="E24" s="83" t="s">
        <v>1</v>
      </c>
      <c r="F24" s="83" t="s">
        <v>1</v>
      </c>
    </row>
    <row r="25" spans="1:10" ht="33" customHeight="1">
      <c r="A25" s="20" t="s">
        <v>45</v>
      </c>
      <c r="B25" s="8" t="s">
        <v>46</v>
      </c>
      <c r="C25" s="74" t="s">
        <v>47</v>
      </c>
      <c r="D25" s="83" t="s">
        <v>1</v>
      </c>
      <c r="E25" s="83" t="s">
        <v>1</v>
      </c>
      <c r="F25" s="83" t="s">
        <v>1</v>
      </c>
    </row>
    <row r="26" spans="1:10" ht="25.5">
      <c r="A26" s="20" t="s">
        <v>48</v>
      </c>
      <c r="B26" s="8" t="s">
        <v>49</v>
      </c>
      <c r="C26" s="74" t="s">
        <v>50</v>
      </c>
      <c r="D26" s="83" t="s">
        <v>1</v>
      </c>
      <c r="E26" s="83" t="s">
        <v>1</v>
      </c>
      <c r="F26" s="83" t="s">
        <v>1</v>
      </c>
    </row>
    <row r="27" spans="1:10" ht="46.5" customHeight="1">
      <c r="A27" s="20" t="s">
        <v>51</v>
      </c>
      <c r="B27" s="8" t="s">
        <v>52</v>
      </c>
      <c r="C27" s="74"/>
      <c r="D27" s="83" t="s">
        <v>1</v>
      </c>
      <c r="E27" s="83" t="s">
        <v>1</v>
      </c>
      <c r="F27" s="83" t="s">
        <v>1</v>
      </c>
    </row>
    <row r="28" spans="1:10">
      <c r="A28" s="22" t="s">
        <v>53</v>
      </c>
      <c r="B28" s="75" t="s">
        <v>54</v>
      </c>
      <c r="C28" s="10" t="s">
        <v>25</v>
      </c>
      <c r="D28" s="83" t="s">
        <v>1</v>
      </c>
      <c r="E28" s="12">
        <f>E29+E30</f>
        <v>465.42944786879605</v>
      </c>
      <c r="F28" s="12">
        <f>F29+F30</f>
        <v>581.55902848390281</v>
      </c>
      <c r="G28" s="137"/>
      <c r="H28" s="137"/>
    </row>
    <row r="29" spans="1:10">
      <c r="A29" s="20" t="s">
        <v>55</v>
      </c>
      <c r="B29" s="21" t="s">
        <v>56</v>
      </c>
      <c r="C29" s="74" t="s">
        <v>25</v>
      </c>
      <c r="D29" s="83" t="s">
        <v>1</v>
      </c>
      <c r="E29" s="9">
        <f>E15</f>
        <v>219.66184062829689</v>
      </c>
      <c r="F29" s="9">
        <f>F15</f>
        <v>326.37046008471958</v>
      </c>
    </row>
    <row r="30" spans="1:10">
      <c r="A30" s="20" t="s">
        <v>57</v>
      </c>
      <c r="B30" s="8" t="s">
        <v>58</v>
      </c>
      <c r="C30" s="74" t="s">
        <v>25</v>
      </c>
      <c r="D30" s="83" t="s">
        <v>1</v>
      </c>
      <c r="E30" s="9">
        <f>E16</f>
        <v>245.76760724049916</v>
      </c>
      <c r="F30" s="9">
        <f>F16</f>
        <v>255.18856839918325</v>
      </c>
    </row>
    <row r="31" spans="1:10" ht="25.5">
      <c r="A31" s="20" t="s">
        <v>59</v>
      </c>
      <c r="B31" s="8" t="s">
        <v>60</v>
      </c>
      <c r="C31" s="74" t="s">
        <v>25</v>
      </c>
      <c r="D31" s="83" t="s">
        <v>1</v>
      </c>
      <c r="E31" s="83" t="s">
        <v>1</v>
      </c>
      <c r="F31" s="83" t="s">
        <v>1</v>
      </c>
      <c r="H31" s="81"/>
      <c r="J31" s="84"/>
    </row>
    <row r="32" spans="1:10" ht="25.5">
      <c r="A32" s="22" t="s">
        <v>61</v>
      </c>
      <c r="B32" s="75" t="s">
        <v>62</v>
      </c>
      <c r="C32" s="10" t="s">
        <v>25</v>
      </c>
      <c r="D32" s="83" t="s">
        <v>1</v>
      </c>
      <c r="E32" s="83" t="s">
        <v>1</v>
      </c>
      <c r="F32" s="83" t="s">
        <v>1</v>
      </c>
    </row>
    <row r="33" spans="1:10">
      <c r="A33" s="20" t="s">
        <v>63</v>
      </c>
      <c r="B33" s="23" t="s">
        <v>64</v>
      </c>
      <c r="C33" s="74" t="s">
        <v>25</v>
      </c>
      <c r="D33" s="83" t="s">
        <v>1</v>
      </c>
      <c r="E33" s="83" t="s">
        <v>1</v>
      </c>
      <c r="F33" s="83" t="s">
        <v>1</v>
      </c>
    </row>
    <row r="34" spans="1:10">
      <c r="A34" s="20" t="s">
        <v>65</v>
      </c>
      <c r="B34" s="23" t="s">
        <v>66</v>
      </c>
      <c r="C34" s="74" t="s">
        <v>25</v>
      </c>
      <c r="D34" s="83" t="s">
        <v>1</v>
      </c>
      <c r="E34" s="83" t="s">
        <v>1</v>
      </c>
      <c r="F34" s="83" t="s">
        <v>1</v>
      </c>
      <c r="J34" s="85"/>
    </row>
    <row r="35" spans="1:10" ht="25.5">
      <c r="A35" s="22" t="s">
        <v>67</v>
      </c>
      <c r="B35" s="75" t="s">
        <v>68</v>
      </c>
      <c r="C35" s="10" t="s">
        <v>25</v>
      </c>
      <c r="D35" s="83" t="s">
        <v>1</v>
      </c>
      <c r="E35" s="83" t="s">
        <v>1</v>
      </c>
      <c r="F35" s="83" t="s">
        <v>1</v>
      </c>
      <c r="J35" s="86"/>
    </row>
    <row r="36" spans="1:10">
      <c r="A36" s="20" t="s">
        <v>69</v>
      </c>
      <c r="B36" s="21" t="s">
        <v>56</v>
      </c>
      <c r="C36" s="74" t="s">
        <v>25</v>
      </c>
      <c r="D36" s="83" t="s">
        <v>1</v>
      </c>
      <c r="E36" s="83" t="s">
        <v>1</v>
      </c>
      <c r="F36" s="83" t="s">
        <v>1</v>
      </c>
    </row>
    <row r="37" spans="1:10">
      <c r="A37" s="20" t="s">
        <v>70</v>
      </c>
      <c r="B37" s="8" t="s">
        <v>58</v>
      </c>
      <c r="C37" s="74" t="s">
        <v>25</v>
      </c>
      <c r="D37" s="83" t="s">
        <v>1</v>
      </c>
      <c r="E37" s="83" t="s">
        <v>1</v>
      </c>
      <c r="F37" s="83" t="s">
        <v>1</v>
      </c>
    </row>
    <row r="38" spans="1:10" ht="25.5">
      <c r="A38" s="20" t="s">
        <v>71</v>
      </c>
      <c r="B38" s="8" t="s">
        <v>60</v>
      </c>
      <c r="C38" s="74" t="s">
        <v>25</v>
      </c>
      <c r="D38" s="83" t="s">
        <v>1</v>
      </c>
      <c r="E38" s="83" t="s">
        <v>1</v>
      </c>
      <c r="F38" s="83" t="s">
        <v>1</v>
      </c>
    </row>
    <row r="39" spans="1:10" ht="25.5">
      <c r="A39" s="22" t="s">
        <v>72</v>
      </c>
      <c r="B39" s="75" t="s">
        <v>73</v>
      </c>
      <c r="C39" s="10" t="s">
        <v>25</v>
      </c>
      <c r="D39" s="83" t="s">
        <v>1</v>
      </c>
      <c r="E39" s="83" t="s">
        <v>1</v>
      </c>
      <c r="F39" s="83" t="s">
        <v>1</v>
      </c>
    </row>
    <row r="40" spans="1:10">
      <c r="A40" s="20" t="s">
        <v>74</v>
      </c>
      <c r="B40" s="21" t="s">
        <v>56</v>
      </c>
      <c r="C40" s="74" t="s">
        <v>25</v>
      </c>
      <c r="D40" s="83" t="s">
        <v>1</v>
      </c>
      <c r="E40" s="83" t="s">
        <v>1</v>
      </c>
      <c r="F40" s="83" t="s">
        <v>1</v>
      </c>
    </row>
    <row r="41" spans="1:10">
      <c r="A41" s="20" t="s">
        <v>75</v>
      </c>
      <c r="B41" s="8" t="s">
        <v>58</v>
      </c>
      <c r="C41" s="74" t="s">
        <v>25</v>
      </c>
      <c r="D41" s="83" t="s">
        <v>1</v>
      </c>
      <c r="E41" s="83" t="s">
        <v>1</v>
      </c>
      <c r="F41" s="83" t="s">
        <v>1</v>
      </c>
    </row>
    <row r="42" spans="1:10" ht="25.5">
      <c r="A42" s="20" t="s">
        <v>76</v>
      </c>
      <c r="B42" s="8" t="s">
        <v>60</v>
      </c>
      <c r="C42" s="74" t="s">
        <v>25</v>
      </c>
      <c r="D42" s="83" t="s">
        <v>1</v>
      </c>
      <c r="E42" s="83" t="s">
        <v>1</v>
      </c>
      <c r="F42" s="83" t="s">
        <v>1</v>
      </c>
    </row>
    <row r="43" spans="1:10">
      <c r="A43" s="22" t="s">
        <v>77</v>
      </c>
      <c r="B43" s="75" t="s">
        <v>78</v>
      </c>
      <c r="C43" s="10" t="s">
        <v>25</v>
      </c>
      <c r="D43" s="83" t="s">
        <v>1</v>
      </c>
      <c r="E43" s="83" t="s">
        <v>1</v>
      </c>
      <c r="F43" s="83" t="s">
        <v>1</v>
      </c>
    </row>
    <row r="44" spans="1:10" ht="38.25">
      <c r="A44" s="87" t="s">
        <v>79</v>
      </c>
      <c r="B44" s="75" t="s">
        <v>80</v>
      </c>
      <c r="C44" s="76" t="s">
        <v>81</v>
      </c>
      <c r="D44" s="83" t="s">
        <v>1</v>
      </c>
      <c r="E44" s="83" t="s">
        <v>1</v>
      </c>
      <c r="F44" s="83" t="s">
        <v>1</v>
      </c>
    </row>
    <row r="45" spans="1:10" ht="63.75">
      <c r="A45" s="87" t="s">
        <v>82</v>
      </c>
      <c r="B45" s="40" t="s">
        <v>83</v>
      </c>
      <c r="C45" s="39"/>
      <c r="D45" s="83" t="s">
        <v>1</v>
      </c>
      <c r="E45" s="83" t="s">
        <v>1</v>
      </c>
      <c r="F45" s="83" t="s">
        <v>1</v>
      </c>
    </row>
    <row r="47" spans="1:10">
      <c r="A47" s="27"/>
      <c r="B47" s="28" t="s">
        <v>89</v>
      </c>
    </row>
    <row r="48" spans="1:10" ht="30" customHeight="1">
      <c r="A48" s="79" t="s">
        <v>8</v>
      </c>
      <c r="B48" s="129" t="s">
        <v>86</v>
      </c>
      <c r="C48" s="129"/>
      <c r="D48" s="129"/>
      <c r="E48" s="129"/>
      <c r="F48" s="129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27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123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4.75" customHeight="1">
      <c r="A59" s="135" t="s">
        <v>107</v>
      </c>
      <c r="B59" s="135" t="s">
        <v>6</v>
      </c>
      <c r="C59" s="135" t="s">
        <v>7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>
      <c r="A60" s="135"/>
      <c r="B60" s="135"/>
      <c r="C60" s="135"/>
      <c r="D60" s="77" t="s">
        <v>108</v>
      </c>
      <c r="E60" s="77" t="s">
        <v>109</v>
      </c>
      <c r="F60" s="77" t="s">
        <v>108</v>
      </c>
      <c r="G60" s="77" t="s">
        <v>109</v>
      </c>
      <c r="H60" s="77" t="s">
        <v>108</v>
      </c>
      <c r="I60" s="77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625.08551725797565</v>
      </c>
      <c r="E62" s="118">
        <v>649.3721805775233</v>
      </c>
      <c r="F62" s="118">
        <v>649.3721805775233</v>
      </c>
      <c r="G62" s="118">
        <v>661.64201457340278</v>
      </c>
      <c r="H62" s="118">
        <v>661.64201457340278</v>
      </c>
      <c r="I62" s="118">
        <v>985.68590524212402</v>
      </c>
    </row>
    <row r="63" spans="1:9" ht="28.5">
      <c r="A63" s="115"/>
      <c r="B63" s="117" t="s">
        <v>115</v>
      </c>
      <c r="C63" s="115" t="s">
        <v>114</v>
      </c>
      <c r="D63" s="118">
        <v>623.8757552579757</v>
      </c>
      <c r="E63" s="118">
        <v>648.11811857752332</v>
      </c>
      <c r="F63" s="118">
        <v>648.11811857752332</v>
      </c>
      <c r="G63" s="118">
        <v>660.24922257340279</v>
      </c>
      <c r="H63" s="118">
        <v>660.24922257340279</v>
      </c>
      <c r="I63" s="118">
        <v>984.10900024212401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159945.55477914307</v>
      </c>
      <c r="E64" s="118">
        <v>149890.57</v>
      </c>
      <c r="F64" s="118">
        <v>149890.57</v>
      </c>
      <c r="G64" s="118">
        <v>173808.71395751889</v>
      </c>
      <c r="H64" s="118">
        <v>173808.71395751889</v>
      </c>
      <c r="I64" s="118">
        <v>181896.99435907535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B48:F48"/>
    <mergeCell ref="A57:I57"/>
    <mergeCell ref="D1:F1"/>
    <mergeCell ref="D2:F2"/>
    <mergeCell ref="A4:F4"/>
    <mergeCell ref="A5:F5"/>
    <mergeCell ref="G28:H28"/>
    <mergeCell ref="E52:I52"/>
    <mergeCell ref="E53:I53"/>
    <mergeCell ref="A56:I56"/>
    <mergeCell ref="H59:I59"/>
    <mergeCell ref="A59:A60"/>
    <mergeCell ref="B59:B60"/>
    <mergeCell ref="C59:C60"/>
    <mergeCell ref="D59:E59"/>
    <mergeCell ref="F59:G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  <headerFooter>
    <oddFooter>&amp;L&amp;Z&amp;F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7" zoomScaleNormal="100" workbookViewId="0">
      <selection activeCell="D16" sqref="D16:F22"/>
    </sheetView>
  </sheetViews>
  <sheetFormatPr defaultRowHeight="15"/>
  <cols>
    <col min="1" max="1" width="5.85546875" customWidth="1"/>
    <col min="2" max="2" width="38.85546875" customWidth="1"/>
    <col min="3" max="3" width="11.28515625" customWidth="1"/>
    <col min="4" max="4" width="15.5703125" customWidth="1"/>
    <col min="5" max="5" width="15.140625" customWidth="1"/>
    <col min="6" max="7" width="15.42578125" customWidth="1"/>
    <col min="8" max="8" width="14.28515625" customWidth="1"/>
    <col min="9" max="9" width="15.42578125" customWidth="1"/>
  </cols>
  <sheetData>
    <row r="1" spans="1:6">
      <c r="D1" s="128" t="s">
        <v>4</v>
      </c>
      <c r="E1" s="128"/>
      <c r="F1" s="128"/>
    </row>
    <row r="2" spans="1:6" ht="47.25" customHeight="1">
      <c r="A2" s="2"/>
      <c r="B2" s="2"/>
      <c r="C2" s="2"/>
      <c r="D2" s="129" t="s">
        <v>192</v>
      </c>
      <c r="E2" s="129"/>
      <c r="F2" s="129"/>
    </row>
    <row r="3" spans="1:6" ht="19.5" customHeight="1">
      <c r="A3" s="2"/>
      <c r="B3" s="2"/>
      <c r="C3" s="2"/>
      <c r="D3" s="96"/>
      <c r="E3" s="96"/>
      <c r="F3" s="96"/>
    </row>
    <row r="4" spans="1:6" ht="16.5" customHeight="1">
      <c r="A4" s="125" t="s">
        <v>121</v>
      </c>
      <c r="B4" s="125"/>
      <c r="C4" s="125"/>
      <c r="D4" s="125"/>
      <c r="E4" s="125"/>
      <c r="F4" s="125"/>
    </row>
    <row r="5" spans="1:6" ht="17.25" customHeight="1">
      <c r="A5" s="138" t="s">
        <v>159</v>
      </c>
      <c r="B5" s="138"/>
      <c r="C5" s="138"/>
      <c r="D5" s="138"/>
      <c r="E5" s="138"/>
      <c r="F5" s="138"/>
    </row>
    <row r="6" spans="1:6" ht="17.25" customHeight="1">
      <c r="A6" s="130" t="s">
        <v>122</v>
      </c>
      <c r="B6" s="130"/>
      <c r="C6" s="130"/>
      <c r="D6" s="130"/>
      <c r="E6" s="130"/>
      <c r="F6" s="130"/>
    </row>
    <row r="8" spans="1:6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54" t="s">
        <v>8</v>
      </c>
      <c r="B9" s="5" t="s">
        <v>9</v>
      </c>
      <c r="C9" s="54" t="s">
        <v>10</v>
      </c>
      <c r="D9" s="36">
        <v>280</v>
      </c>
      <c r="E9" s="36">
        <v>280</v>
      </c>
      <c r="F9" s="36">
        <v>280</v>
      </c>
    </row>
    <row r="10" spans="1:6" ht="63.75">
      <c r="A10" s="97" t="s">
        <v>11</v>
      </c>
      <c r="B10" s="8" t="s">
        <v>12</v>
      </c>
      <c r="C10" s="97" t="s">
        <v>10</v>
      </c>
      <c r="D10" s="103">
        <v>214.81299999999999</v>
      </c>
      <c r="E10" s="9">
        <v>215.18029999999999</v>
      </c>
      <c r="F10" s="9">
        <v>215.12699999999998</v>
      </c>
    </row>
    <row r="11" spans="1:6">
      <c r="A11" s="97" t="s">
        <v>13</v>
      </c>
      <c r="B11" s="8" t="s">
        <v>14</v>
      </c>
      <c r="C11" s="97" t="s">
        <v>15</v>
      </c>
      <c r="D11" s="36">
        <v>1281.695084</v>
      </c>
      <c r="E11" s="36">
        <v>1209.376</v>
      </c>
      <c r="F11" s="36">
        <v>1206.3679999999999</v>
      </c>
    </row>
    <row r="12" spans="1:6">
      <c r="A12" s="97" t="s">
        <v>16</v>
      </c>
      <c r="B12" s="8" t="s">
        <v>17</v>
      </c>
      <c r="C12" s="97" t="s">
        <v>15</v>
      </c>
      <c r="D12" s="13">
        <v>1113.376743</v>
      </c>
      <c r="E12" s="13">
        <v>1045.5529999999999</v>
      </c>
      <c r="F12" s="13">
        <v>1042.7269999999999</v>
      </c>
    </row>
    <row r="13" spans="1:6">
      <c r="A13" s="97" t="s">
        <v>18</v>
      </c>
      <c r="B13" s="8" t="s">
        <v>19</v>
      </c>
      <c r="C13" s="97" t="s">
        <v>20</v>
      </c>
      <c r="D13" s="13">
        <v>1811.1709999999998</v>
      </c>
      <c r="E13" s="13">
        <v>1708.9559999999999</v>
      </c>
      <c r="F13" s="13">
        <v>1709.1990000000001</v>
      </c>
    </row>
    <row r="14" spans="1:6">
      <c r="A14" s="97" t="s">
        <v>21</v>
      </c>
      <c r="B14" s="8" t="s">
        <v>22</v>
      </c>
      <c r="C14" s="97" t="s">
        <v>20</v>
      </c>
      <c r="D14" s="13">
        <v>1807.8819999999998</v>
      </c>
      <c r="E14" s="13">
        <v>1706.1438999999998</v>
      </c>
      <c r="F14" s="13">
        <v>1706.3870000000002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SUM(E16:E17)</f>
        <v>1568.4751285538837</v>
      </c>
      <c r="F15" s="37">
        <f>SUM(F16:F17)</f>
        <v>1843.8920942783179</v>
      </c>
    </row>
    <row r="16" spans="1:6">
      <c r="A16" s="10" t="s">
        <v>26</v>
      </c>
      <c r="B16" s="75" t="s">
        <v>27</v>
      </c>
      <c r="C16" s="97" t="s">
        <v>25</v>
      </c>
      <c r="D16" s="13" t="s">
        <v>1</v>
      </c>
      <c r="E16" s="13">
        <v>902.46938013323143</v>
      </c>
      <c r="F16" s="13">
        <v>1147.4506832834422</v>
      </c>
    </row>
    <row r="17" spans="1:6" ht="16.5" customHeight="1">
      <c r="A17" s="10" t="s">
        <v>28</v>
      </c>
      <c r="B17" s="75" t="s">
        <v>29</v>
      </c>
      <c r="C17" s="97" t="s">
        <v>25</v>
      </c>
      <c r="D17" s="13" t="s">
        <v>1</v>
      </c>
      <c r="E17" s="13">
        <v>666.00574842065237</v>
      </c>
      <c r="F17" s="13">
        <v>696.44141099487581</v>
      </c>
    </row>
    <row r="18" spans="1:6" ht="38.25">
      <c r="A18" s="10" t="s">
        <v>30</v>
      </c>
      <c r="B18" s="75" t="s">
        <v>31</v>
      </c>
      <c r="C18" s="97" t="s">
        <v>25</v>
      </c>
      <c r="D18" s="13" t="s">
        <v>1</v>
      </c>
      <c r="E18" s="13" t="s">
        <v>1</v>
      </c>
      <c r="F18" s="13" t="s">
        <v>1</v>
      </c>
    </row>
    <row r="19" spans="1:6">
      <c r="A19" s="97" t="s">
        <v>32</v>
      </c>
      <c r="B19" s="8" t="s">
        <v>33</v>
      </c>
      <c r="C19" s="97" t="s">
        <v>25</v>
      </c>
      <c r="D19" s="13">
        <v>1255.6617282599993</v>
      </c>
      <c r="E19" s="13">
        <v>893.89076740419421</v>
      </c>
      <c r="F19" s="13">
        <v>1138.3836373047195</v>
      </c>
    </row>
    <row r="20" spans="1:6" ht="25.5">
      <c r="A20" s="97"/>
      <c r="B20" s="8" t="s">
        <v>34</v>
      </c>
      <c r="C20" s="14" t="s">
        <v>35</v>
      </c>
      <c r="D20" s="99">
        <v>240.14012131194934</v>
      </c>
      <c r="E20" s="99">
        <v>216.39999999999995</v>
      </c>
      <c r="F20" s="99">
        <v>216.39999999999995</v>
      </c>
    </row>
    <row r="21" spans="1:6">
      <c r="A21" s="97" t="s">
        <v>36</v>
      </c>
      <c r="B21" s="8" t="s">
        <v>37</v>
      </c>
      <c r="C21" s="97" t="s">
        <v>25</v>
      </c>
      <c r="D21" s="13">
        <v>1398.3534348899996</v>
      </c>
      <c r="E21" s="13">
        <v>1105.291626815296</v>
      </c>
      <c r="F21" s="13">
        <v>1399.3553241879829</v>
      </c>
    </row>
    <row r="22" spans="1:6" ht="25.5">
      <c r="A22" s="97"/>
      <c r="B22" s="8" t="s">
        <v>38</v>
      </c>
      <c r="C22" s="14" t="s">
        <v>39</v>
      </c>
      <c r="D22" s="99">
        <v>167.42427965112074</v>
      </c>
      <c r="E22" s="99">
        <v>165.39999999999998</v>
      </c>
      <c r="F22" s="99">
        <v>165.39999999999998</v>
      </c>
    </row>
    <row r="23" spans="1:6" ht="51">
      <c r="A23" s="97"/>
      <c r="B23" s="8" t="s">
        <v>40</v>
      </c>
      <c r="C23" s="14"/>
      <c r="D23" s="13" t="s">
        <v>1</v>
      </c>
      <c r="E23" s="17" t="s">
        <v>105</v>
      </c>
      <c r="F23" s="17" t="s">
        <v>105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97"/>
      <c r="D25" s="13" t="s">
        <v>1</v>
      </c>
      <c r="E25" s="13" t="s">
        <v>1</v>
      </c>
      <c r="F25" s="13" t="s">
        <v>1</v>
      </c>
    </row>
    <row r="26" spans="1:6">
      <c r="A26" s="97" t="s">
        <v>45</v>
      </c>
      <c r="B26" s="8" t="s">
        <v>46</v>
      </c>
      <c r="C26" s="9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97" t="s">
        <v>48</v>
      </c>
      <c r="B27" s="8" t="s">
        <v>49</v>
      </c>
      <c r="C27" s="9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97" t="s">
        <v>51</v>
      </c>
      <c r="B28" s="8" t="s">
        <v>52</v>
      </c>
      <c r="C28" s="9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SUM(E30:E31)</f>
        <v>1568.4751285538837</v>
      </c>
      <c r="F29" s="37">
        <f>SUM(F30:F31)</f>
        <v>1843.8920942783179</v>
      </c>
    </row>
    <row r="30" spans="1:6">
      <c r="A30" s="20" t="s">
        <v>55</v>
      </c>
      <c r="B30" s="21" t="s">
        <v>56</v>
      </c>
      <c r="C30" s="97" t="s">
        <v>25</v>
      </c>
      <c r="D30" s="13" t="s">
        <v>1</v>
      </c>
      <c r="E30" s="13">
        <f>E16</f>
        <v>902.46938013323143</v>
      </c>
      <c r="F30" s="13">
        <f>F16</f>
        <v>1147.4506832834422</v>
      </c>
    </row>
    <row r="31" spans="1:6">
      <c r="A31" s="20" t="s">
        <v>57</v>
      </c>
      <c r="B31" s="8" t="s">
        <v>58</v>
      </c>
      <c r="C31" s="97" t="s">
        <v>25</v>
      </c>
      <c r="D31" s="13" t="s">
        <v>1</v>
      </c>
      <c r="E31" s="13">
        <f>E17</f>
        <v>666.00574842065237</v>
      </c>
      <c r="F31" s="13">
        <f>F17</f>
        <v>696.44141099487581</v>
      </c>
    </row>
    <row r="32" spans="1:6" ht="25.5">
      <c r="A32" s="20" t="s">
        <v>59</v>
      </c>
      <c r="B32" s="8" t="s">
        <v>60</v>
      </c>
      <c r="C32" s="9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9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9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97" t="s">
        <v>69</v>
      </c>
      <c r="B37" s="21" t="s">
        <v>56</v>
      </c>
      <c r="C37" s="97" t="s">
        <v>25</v>
      </c>
      <c r="D37" s="13" t="s">
        <v>1</v>
      </c>
      <c r="E37" s="13" t="s">
        <v>1</v>
      </c>
      <c r="F37" s="13" t="s">
        <v>1</v>
      </c>
    </row>
    <row r="38" spans="1:6">
      <c r="A38" s="97" t="s">
        <v>70</v>
      </c>
      <c r="B38" s="8" t="s">
        <v>58</v>
      </c>
      <c r="C38" s="9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97" t="s">
        <v>71</v>
      </c>
      <c r="B39" s="8" t="s">
        <v>60</v>
      </c>
      <c r="C39" s="9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97" t="s">
        <v>74</v>
      </c>
      <c r="B41" s="21" t="s">
        <v>56</v>
      </c>
      <c r="C41" s="97" t="s">
        <v>25</v>
      </c>
      <c r="D41" s="13" t="s">
        <v>1</v>
      </c>
      <c r="E41" s="13" t="s">
        <v>1</v>
      </c>
      <c r="F41" s="13" t="s">
        <v>1</v>
      </c>
    </row>
    <row r="42" spans="1:6">
      <c r="A42" s="97" t="s">
        <v>75</v>
      </c>
      <c r="B42" s="8" t="s">
        <v>58</v>
      </c>
      <c r="C42" s="9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97" t="s">
        <v>76</v>
      </c>
      <c r="B43" s="8" t="s">
        <v>60</v>
      </c>
      <c r="C43" s="9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9" t="s">
        <v>202</v>
      </c>
      <c r="E46" s="140"/>
      <c r="F46" s="141"/>
    </row>
    <row r="48" spans="1:6">
      <c r="A48" s="27"/>
      <c r="B48" s="28" t="s">
        <v>89</v>
      </c>
    </row>
    <row r="49" spans="1:9" ht="30" customHeight="1">
      <c r="A49" s="79" t="s">
        <v>8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30.75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38" t="s">
        <v>159</v>
      </c>
      <c r="B57" s="138"/>
      <c r="C57" s="138"/>
      <c r="D57" s="138"/>
      <c r="E57" s="138"/>
      <c r="F57" s="138"/>
      <c r="G57" s="138"/>
      <c r="H57" s="138"/>
      <c r="I57" s="138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6.25" customHeight="1">
      <c r="A59" s="135" t="s">
        <v>107</v>
      </c>
      <c r="B59" s="135" t="s">
        <v>6</v>
      </c>
      <c r="C59" s="135" t="s">
        <v>200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 ht="28.5">
      <c r="A60" s="135"/>
      <c r="B60" s="135"/>
      <c r="C60" s="135"/>
      <c r="D60" s="98" t="s">
        <v>108</v>
      </c>
      <c r="E60" s="98" t="s">
        <v>109</v>
      </c>
      <c r="F60" s="98" t="s">
        <v>108</v>
      </c>
      <c r="G60" s="98" t="s">
        <v>109</v>
      </c>
      <c r="H60" s="98" t="s">
        <v>108</v>
      </c>
      <c r="I60" s="98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797.96</v>
      </c>
      <c r="E62" s="118">
        <v>822.02759112423655</v>
      </c>
      <c r="F62" s="118">
        <v>822.02759112423655</v>
      </c>
      <c r="G62" s="118">
        <v>863.15029475620224</v>
      </c>
      <c r="H62" s="118">
        <v>863.15029475620224</v>
      </c>
      <c r="I62" s="118">
        <v>1100.4325036979401</v>
      </c>
    </row>
    <row r="63" spans="1:9" ht="28.5">
      <c r="A63" s="115"/>
      <c r="B63" s="117" t="s">
        <v>115</v>
      </c>
      <c r="C63" s="115" t="s">
        <v>114</v>
      </c>
      <c r="D63" s="118">
        <v>790.43058756607729</v>
      </c>
      <c r="E63" s="118">
        <v>814.27346721256993</v>
      </c>
      <c r="F63" s="118">
        <v>814.27346721256993</v>
      </c>
      <c r="G63" s="118">
        <v>854.94543787277576</v>
      </c>
      <c r="H63" s="118">
        <v>854.94543787277576</v>
      </c>
      <c r="I63" s="118">
        <v>1091.7369908947594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118254.58</v>
      </c>
      <c r="E64" s="118">
        <v>212751.96764054091</v>
      </c>
      <c r="F64" s="118">
        <v>212751.96764054091</v>
      </c>
      <c r="G64" s="118">
        <v>257925.46545875422</v>
      </c>
      <c r="H64" s="118">
        <v>257925.46545875422</v>
      </c>
      <c r="I64" s="118">
        <v>269779.1734629916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B49:F49"/>
    <mergeCell ref="D1:F1"/>
    <mergeCell ref="D2:F2"/>
    <mergeCell ref="A4:F4"/>
    <mergeCell ref="A5:F5"/>
    <mergeCell ref="A6:F6"/>
    <mergeCell ref="D46:F46"/>
    <mergeCell ref="E52:I52"/>
    <mergeCell ref="E53:I53"/>
    <mergeCell ref="A56:I56"/>
    <mergeCell ref="A57:I57"/>
    <mergeCell ref="A59:A60"/>
    <mergeCell ref="B59:B60"/>
    <mergeCell ref="C59:C60"/>
    <mergeCell ref="D59:E59"/>
    <mergeCell ref="F59:G59"/>
    <mergeCell ref="H59:I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L65"/>
  <sheetViews>
    <sheetView topLeftCell="A49" workbookViewId="0">
      <selection activeCell="D16" sqref="D16:F22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6.28515625" customWidth="1"/>
    <col min="5" max="5" width="16.5703125" customWidth="1"/>
    <col min="6" max="6" width="15.42578125" customWidth="1"/>
    <col min="7" max="7" width="14.140625" customWidth="1"/>
    <col min="8" max="8" width="15.5703125" customWidth="1"/>
    <col min="9" max="9" width="14.85546875" customWidth="1"/>
  </cols>
  <sheetData>
    <row r="1" spans="1:12">
      <c r="D1" s="128" t="s">
        <v>4</v>
      </c>
      <c r="E1" s="128"/>
      <c r="F1" s="128"/>
    </row>
    <row r="2" spans="1:12" ht="39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95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v>50</v>
      </c>
      <c r="F9" s="6">
        <v>50</v>
      </c>
      <c r="H9" s="127"/>
      <c r="I9" s="127"/>
      <c r="J9" s="127"/>
      <c r="K9" s="127"/>
      <c r="L9" s="127"/>
    </row>
    <row r="10" spans="1:12" ht="63.75">
      <c r="A10" s="50" t="s">
        <v>11</v>
      </c>
      <c r="B10" s="8" t="s">
        <v>12</v>
      </c>
      <c r="C10" s="50" t="s">
        <v>10</v>
      </c>
      <c r="D10" s="9">
        <v>46.554833333333328</v>
      </c>
      <c r="E10" s="9">
        <v>47.0017</v>
      </c>
      <c r="F10" s="9">
        <v>45.741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265.26620299999996</v>
      </c>
      <c r="E11" s="9">
        <v>211.64599999999999</v>
      </c>
      <c r="F11" s="9">
        <v>215.21899999999999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246.486142</v>
      </c>
      <c r="E12" s="9">
        <v>197.3476</v>
      </c>
      <c r="F12" s="9">
        <v>190.46452199999999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359.68500000000006</v>
      </c>
      <c r="E13" s="9">
        <v>249.81100000000001</v>
      </c>
      <c r="F13" s="9">
        <v>248.67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357.61751000000004</v>
      </c>
      <c r="E14" s="9">
        <v>249.1729</v>
      </c>
      <c r="F14" s="9">
        <v>246.86399999999998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f t="shared" ref="E15:F15" si="0">SUM(E16:E18)</f>
        <v>171.43285773890742</v>
      </c>
      <c r="F15" s="12">
        <f t="shared" si="0"/>
        <v>179.79492121514667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v>171.43285773890742</v>
      </c>
      <c r="F16" s="9">
        <v>179.79492121514667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9">
        <v>205.74077962999999</v>
      </c>
      <c r="E19" s="9">
        <v>171.15799358040823</v>
      </c>
      <c r="F19" s="9">
        <v>179.49457675808225</v>
      </c>
    </row>
    <row r="20" spans="1:6" ht="25.5">
      <c r="A20" s="50"/>
      <c r="B20" s="8" t="s">
        <v>34</v>
      </c>
      <c r="C20" s="14" t="s">
        <v>35</v>
      </c>
      <c r="D20" s="15">
        <v>172.3850485857418</v>
      </c>
      <c r="E20" s="15">
        <v>172.99999999999997</v>
      </c>
      <c r="F20" s="15">
        <v>173</v>
      </c>
    </row>
    <row r="21" spans="1:6">
      <c r="A21" s="50" t="s">
        <v>36</v>
      </c>
      <c r="B21" s="8" t="s">
        <v>37</v>
      </c>
      <c r="C21" s="50" t="s">
        <v>25</v>
      </c>
      <c r="D21" s="9">
        <v>275.97138716000001</v>
      </c>
      <c r="E21" s="13">
        <v>200.2531037877811</v>
      </c>
      <c r="F21" s="9">
        <v>204.86575863116468</v>
      </c>
    </row>
    <row r="22" spans="1:6" ht="25.5">
      <c r="A22" s="50"/>
      <c r="B22" s="8" t="s">
        <v>38</v>
      </c>
      <c r="C22" s="14" t="s">
        <v>39</v>
      </c>
      <c r="D22" s="16">
        <v>159.11144473636654</v>
      </c>
      <c r="E22" s="16">
        <v>182.96356966089945</v>
      </c>
      <c r="F22" s="16">
        <v>159.9</v>
      </c>
    </row>
    <row r="23" spans="1:6" ht="51">
      <c r="A23" s="50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 t="shared" ref="E29" si="1">SUM(E30:E32)</f>
        <v>171.43285773890742</v>
      </c>
      <c r="F29" s="12">
        <f>SUM(F30:F32)</f>
        <v>179.79492121514667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f>E16</f>
        <v>171.43285773890742</v>
      </c>
      <c r="F30" s="9">
        <f>F16</f>
        <v>179.79492121514667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9" t="str">
        <f>E17</f>
        <v>-</v>
      </c>
      <c r="F31" s="9" t="str">
        <f>F17</f>
        <v>-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0"/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0"/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68.2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8" spans="1:10">
      <c r="A48" s="27"/>
      <c r="B48" s="28" t="s">
        <v>84</v>
      </c>
    </row>
    <row r="49" spans="1:9" ht="30" customHeight="1">
      <c r="A49" s="29" t="s">
        <v>85</v>
      </c>
      <c r="B49" s="131" t="s">
        <v>86</v>
      </c>
      <c r="C49" s="131"/>
      <c r="D49" s="131"/>
      <c r="E49" s="131"/>
      <c r="F49" s="131"/>
    </row>
    <row r="50" spans="1:9" ht="28.5" customHeight="1">
      <c r="A50" s="30"/>
      <c r="B50" s="131"/>
      <c r="C50" s="131"/>
      <c r="D50" s="131"/>
      <c r="E50" s="131"/>
      <c r="F50" s="131"/>
    </row>
    <row r="51" spans="1:9" ht="31.5" customHeight="1"/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27.6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146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4.45" customHeight="1">
      <c r="A59" s="135" t="s">
        <v>107</v>
      </c>
      <c r="B59" s="135" t="s">
        <v>6</v>
      </c>
      <c r="C59" s="135" t="s">
        <v>200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 ht="28.5">
      <c r="A60" s="135"/>
      <c r="B60" s="135"/>
      <c r="C60" s="135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112</v>
      </c>
      <c r="B62" s="67" t="s">
        <v>113</v>
      </c>
      <c r="C62" s="66" t="s">
        <v>114</v>
      </c>
      <c r="D62" s="69">
        <v>803.41472527489645</v>
      </c>
      <c r="E62" s="69">
        <v>825.58411417157299</v>
      </c>
      <c r="F62" s="69">
        <v>825.58411417157299</v>
      </c>
      <c r="G62" s="69">
        <v>868.68478633085692</v>
      </c>
      <c r="H62" s="69">
        <v>868.68478633085692</v>
      </c>
      <c r="I62" s="69">
        <v>943.98116419364794</v>
      </c>
    </row>
    <row r="63" spans="1:9" ht="28.5">
      <c r="A63" s="66"/>
      <c r="B63" s="67" t="s">
        <v>115</v>
      </c>
      <c r="C63" s="66" t="s">
        <v>114</v>
      </c>
      <c r="D63" s="69">
        <v>802.20496327489639</v>
      </c>
      <c r="E63" s="69">
        <v>824.3300521715729</v>
      </c>
      <c r="F63" s="69">
        <v>824.3300521715729</v>
      </c>
      <c r="G63" s="69">
        <v>868.68478633085692</v>
      </c>
      <c r="H63" s="69">
        <v>868.68478633085692</v>
      </c>
      <c r="I63" s="69">
        <v>942.40425919364793</v>
      </c>
    </row>
    <row r="64" spans="1:9" ht="28.5">
      <c r="A64" s="66" t="s">
        <v>116</v>
      </c>
      <c r="B64" s="67" t="s">
        <v>117</v>
      </c>
      <c r="C64" s="66" t="s">
        <v>110</v>
      </c>
      <c r="D64" s="69" t="s">
        <v>1</v>
      </c>
      <c r="E64" s="69" t="s">
        <v>1</v>
      </c>
      <c r="F64" s="69" t="s">
        <v>1</v>
      </c>
      <c r="G64" s="69" t="s">
        <v>1</v>
      </c>
      <c r="H64" s="69" t="s">
        <v>1</v>
      </c>
      <c r="I64" s="69" t="s">
        <v>1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A56:I56"/>
    <mergeCell ref="A59:A60"/>
    <mergeCell ref="B59:B60"/>
    <mergeCell ref="C59:C60"/>
    <mergeCell ref="D59:E59"/>
    <mergeCell ref="F59:G59"/>
    <mergeCell ref="H59:I59"/>
    <mergeCell ref="A57:I57"/>
    <mergeCell ref="B50:F50"/>
    <mergeCell ref="B49:F49"/>
    <mergeCell ref="E52:I52"/>
    <mergeCell ref="E53:I53"/>
    <mergeCell ref="D46:F46"/>
    <mergeCell ref="H9:L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49" zoomScaleNormal="100" workbookViewId="0">
      <selection activeCell="F62" sqref="F62"/>
    </sheetView>
  </sheetViews>
  <sheetFormatPr defaultRowHeight="15"/>
  <cols>
    <col min="1" max="1" width="5.85546875" customWidth="1"/>
    <col min="2" max="2" width="38.85546875" customWidth="1"/>
    <col min="3" max="3" width="11.28515625" customWidth="1"/>
    <col min="4" max="4" width="17.42578125" customWidth="1"/>
    <col min="5" max="5" width="17.85546875" customWidth="1"/>
    <col min="6" max="7" width="15.42578125" customWidth="1"/>
    <col min="8" max="8" width="14.28515625" customWidth="1"/>
    <col min="9" max="9" width="15.42578125" customWidth="1"/>
  </cols>
  <sheetData>
    <row r="1" spans="1:6">
      <c r="D1" s="128" t="s">
        <v>4</v>
      </c>
      <c r="E1" s="128"/>
      <c r="F1" s="128"/>
    </row>
    <row r="2" spans="1:6" ht="47.25" customHeight="1">
      <c r="A2" s="2"/>
      <c r="B2" s="2"/>
      <c r="C2" s="2"/>
      <c r="D2" s="129" t="s">
        <v>192</v>
      </c>
      <c r="E2" s="129"/>
      <c r="F2" s="129"/>
    </row>
    <row r="3" spans="1:6" ht="19.5" customHeight="1">
      <c r="A3" s="2"/>
      <c r="B3" s="2"/>
      <c r="C3" s="2"/>
      <c r="D3" s="72"/>
      <c r="E3" s="72"/>
      <c r="F3" s="72"/>
    </row>
    <row r="4" spans="1:6" ht="16.5" customHeight="1">
      <c r="A4" s="125" t="s">
        <v>121</v>
      </c>
      <c r="B4" s="125"/>
      <c r="C4" s="125"/>
      <c r="D4" s="125"/>
      <c r="E4" s="125"/>
      <c r="F4" s="125"/>
    </row>
    <row r="5" spans="1:6" ht="17.25" customHeight="1">
      <c r="A5" s="138" t="s">
        <v>125</v>
      </c>
      <c r="B5" s="138"/>
      <c r="C5" s="138"/>
      <c r="D5" s="138"/>
      <c r="E5" s="138"/>
      <c r="F5" s="138"/>
    </row>
    <row r="6" spans="1:6" ht="17.25" customHeight="1">
      <c r="A6" s="130" t="s">
        <v>122</v>
      </c>
      <c r="B6" s="130"/>
      <c r="C6" s="130"/>
      <c r="D6" s="130"/>
      <c r="E6" s="130"/>
      <c r="F6" s="130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54" t="s">
        <v>8</v>
      </c>
      <c r="B9" s="5" t="s">
        <v>9</v>
      </c>
      <c r="C9" s="54" t="s">
        <v>10</v>
      </c>
      <c r="D9" s="36">
        <v>160</v>
      </c>
      <c r="E9" s="36">
        <v>160</v>
      </c>
      <c r="F9" s="36">
        <v>160</v>
      </c>
    </row>
    <row r="10" spans="1:6" ht="63.75">
      <c r="A10" s="74" t="s">
        <v>11</v>
      </c>
      <c r="B10" s="8" t="s">
        <v>12</v>
      </c>
      <c r="C10" s="74" t="s">
        <v>10</v>
      </c>
      <c r="D10" s="13">
        <v>114.02</v>
      </c>
      <c r="E10" s="13">
        <v>107.82919999999999</v>
      </c>
      <c r="F10" s="13">
        <v>107.98399999999999</v>
      </c>
    </row>
    <row r="11" spans="1:6">
      <c r="A11" s="74" t="s">
        <v>13</v>
      </c>
      <c r="B11" s="8" t="s">
        <v>14</v>
      </c>
      <c r="C11" s="74" t="s">
        <v>15</v>
      </c>
      <c r="D11" s="13">
        <v>923.40831500000002</v>
      </c>
      <c r="E11" s="13">
        <v>846.86300000000006</v>
      </c>
      <c r="F11" s="13">
        <v>825.07800000000009</v>
      </c>
    </row>
    <row r="12" spans="1:6">
      <c r="A12" s="74" t="s">
        <v>16</v>
      </c>
      <c r="B12" s="8" t="s">
        <v>17</v>
      </c>
      <c r="C12" s="74" t="s">
        <v>15</v>
      </c>
      <c r="D12" s="13">
        <v>903.97054500000002</v>
      </c>
      <c r="E12" s="13">
        <v>826.39200000000005</v>
      </c>
      <c r="F12" s="13">
        <v>805.2410000000001</v>
      </c>
    </row>
    <row r="13" spans="1:6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6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SUM(E16:E17)</f>
        <v>355.66458267729581</v>
      </c>
      <c r="F15" s="37">
        <f>SUM(F16:F17)</f>
        <v>371.38963769891313</v>
      </c>
    </row>
    <row r="16" spans="1:6">
      <c r="A16" s="10" t="s">
        <v>26</v>
      </c>
      <c r="B16" s="75" t="s">
        <v>27</v>
      </c>
      <c r="C16" s="74" t="s">
        <v>25</v>
      </c>
      <c r="D16" s="13" t="s">
        <v>1</v>
      </c>
      <c r="E16" s="13">
        <v>36.174893107662825</v>
      </c>
      <c r="F16" s="13">
        <v>36.678026858414164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319.48968956963301</v>
      </c>
      <c r="F17" s="13">
        <v>334.71161084049896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SUM(E30:E31)</f>
        <v>355.66458267729581</v>
      </c>
      <c r="F29" s="37">
        <f>SUM(F30:F31)</f>
        <v>371.38963769891313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36.174893107662825</v>
      </c>
      <c r="F30" s="13">
        <f>F16</f>
        <v>36.678026858414164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319.48968956963301</v>
      </c>
      <c r="F31" s="13">
        <f>F17</f>
        <v>334.71161084049896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30.75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38" t="s">
        <v>125</v>
      </c>
      <c r="B57" s="138"/>
      <c r="C57" s="138"/>
      <c r="D57" s="138"/>
      <c r="E57" s="138"/>
      <c r="F57" s="138"/>
      <c r="G57" s="138"/>
      <c r="H57" s="138"/>
      <c r="I57" s="138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6.25" customHeight="1">
      <c r="A59" s="135" t="s">
        <v>107</v>
      </c>
      <c r="B59" s="135" t="s">
        <v>6</v>
      </c>
      <c r="C59" s="135" t="s">
        <v>200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 ht="28.5">
      <c r="A60" s="135"/>
      <c r="B60" s="135"/>
      <c r="C60" s="135"/>
      <c r="D60" s="77" t="s">
        <v>108</v>
      </c>
      <c r="E60" s="77" t="s">
        <v>109</v>
      </c>
      <c r="F60" s="77" t="s">
        <v>108</v>
      </c>
      <c r="G60" s="77" t="s">
        <v>109</v>
      </c>
      <c r="H60" s="77" t="s">
        <v>108</v>
      </c>
      <c r="I60" s="77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35.31</v>
      </c>
      <c r="E62" s="118">
        <v>39.96</v>
      </c>
      <c r="F62" s="118">
        <v>39.96</v>
      </c>
      <c r="G62" s="118">
        <v>43.774495769154136</v>
      </c>
      <c r="H62" s="118">
        <v>43.774495769154136</v>
      </c>
      <c r="I62" s="118">
        <v>45.549129836178437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221297.69</v>
      </c>
      <c r="E64" s="118">
        <v>228593.59</v>
      </c>
      <c r="F64" s="118">
        <v>228593.59</v>
      </c>
      <c r="G64" s="118">
        <v>246910.30627575296</v>
      </c>
      <c r="H64" s="118">
        <v>246910.30627575296</v>
      </c>
      <c r="I64" s="118">
        <v>258303.39899159363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B49:F49"/>
    <mergeCell ref="A57:I57"/>
    <mergeCell ref="D1:F1"/>
    <mergeCell ref="D2:F2"/>
    <mergeCell ref="A4:F4"/>
    <mergeCell ref="A5:F5"/>
    <mergeCell ref="A6:F6"/>
    <mergeCell ref="E52:I52"/>
    <mergeCell ref="E53:I53"/>
    <mergeCell ref="A56:I56"/>
    <mergeCell ref="H59:I59"/>
    <mergeCell ref="A59:A60"/>
    <mergeCell ref="B59:B60"/>
    <mergeCell ref="C59:C60"/>
    <mergeCell ref="D59:E59"/>
    <mergeCell ref="F59:G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F16" sqref="F16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6.5703125" customWidth="1"/>
    <col min="5" max="5" width="14.42578125" customWidth="1"/>
    <col min="6" max="6" width="15.42578125" customWidth="1"/>
    <col min="7" max="7" width="16" customWidth="1"/>
    <col min="8" max="8" width="14.28515625" customWidth="1"/>
    <col min="9" max="9" width="16.7109375" customWidth="1"/>
  </cols>
  <sheetData>
    <row r="1" spans="1:7">
      <c r="D1" s="128" t="s">
        <v>4</v>
      </c>
      <c r="E1" s="128"/>
      <c r="F1" s="128"/>
    </row>
    <row r="2" spans="1:7" ht="41.25" customHeight="1">
      <c r="A2" s="2"/>
      <c r="B2" s="2"/>
      <c r="C2" s="2"/>
      <c r="D2" s="129" t="s">
        <v>192</v>
      </c>
      <c r="E2" s="129"/>
      <c r="F2" s="129"/>
    </row>
    <row r="3" spans="1:7" ht="13.5" customHeight="1">
      <c r="A3" s="2"/>
      <c r="B3" s="2"/>
      <c r="C3" s="2"/>
      <c r="D3" s="72"/>
      <c r="E3" s="72"/>
      <c r="F3" s="72"/>
    </row>
    <row r="4" spans="1:7" ht="16.5" customHeight="1">
      <c r="A4" s="125" t="s">
        <v>120</v>
      </c>
      <c r="B4" s="125"/>
      <c r="C4" s="125"/>
      <c r="D4" s="125"/>
      <c r="E4" s="125"/>
      <c r="F4" s="125"/>
    </row>
    <row r="5" spans="1:7" ht="17.25" customHeight="1">
      <c r="A5" s="125" t="s">
        <v>126</v>
      </c>
      <c r="B5" s="125"/>
      <c r="C5" s="125"/>
      <c r="D5" s="125"/>
      <c r="E5" s="125"/>
      <c r="F5" s="125"/>
    </row>
    <row r="6" spans="1:7" ht="17.25" customHeight="1">
      <c r="A6" s="130" t="s">
        <v>122</v>
      </c>
      <c r="B6" s="130"/>
      <c r="C6" s="130"/>
      <c r="D6" s="130"/>
      <c r="E6" s="130"/>
      <c r="F6" s="130"/>
      <c r="G6" s="89"/>
    </row>
    <row r="7" spans="1:7">
      <c r="B7" s="88"/>
    </row>
    <row r="8" spans="1:7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7">
      <c r="A9" s="54" t="s">
        <v>8</v>
      </c>
      <c r="B9" s="5" t="s">
        <v>9</v>
      </c>
      <c r="C9" s="54" t="s">
        <v>10</v>
      </c>
      <c r="D9" s="36">
        <v>312</v>
      </c>
      <c r="E9" s="36">
        <v>312</v>
      </c>
      <c r="F9" s="36">
        <v>312</v>
      </c>
    </row>
    <row r="10" spans="1:7" ht="63.75">
      <c r="A10" s="74" t="s">
        <v>11</v>
      </c>
      <c r="B10" s="8" t="s">
        <v>12</v>
      </c>
      <c r="C10" s="74" t="s">
        <v>10</v>
      </c>
      <c r="D10" s="13">
        <v>177.24780000000001</v>
      </c>
      <c r="E10" s="13">
        <v>167.8595</v>
      </c>
      <c r="F10" s="13">
        <v>168.1438</v>
      </c>
    </row>
    <row r="11" spans="1:7">
      <c r="A11" s="74" t="s">
        <v>13</v>
      </c>
      <c r="B11" s="8" t="s">
        <v>14</v>
      </c>
      <c r="C11" s="74" t="s">
        <v>15</v>
      </c>
      <c r="D11" s="13">
        <v>1403.4837649999999</v>
      </c>
      <c r="E11" s="13">
        <v>1216.886</v>
      </c>
      <c r="F11" s="13">
        <v>1237.741</v>
      </c>
    </row>
    <row r="12" spans="1:7">
      <c r="A12" s="74" t="s">
        <v>16</v>
      </c>
      <c r="B12" s="8" t="s">
        <v>17</v>
      </c>
      <c r="C12" s="74" t="s">
        <v>15</v>
      </c>
      <c r="D12" s="13">
        <v>1374.230542</v>
      </c>
      <c r="E12" s="13">
        <v>1186.489</v>
      </c>
      <c r="F12" s="13">
        <v>1207.6399999999999</v>
      </c>
    </row>
    <row r="13" spans="1:7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7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7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SUM(E16:E17)</f>
        <v>532.33134050223202</v>
      </c>
      <c r="F15" s="37">
        <f>SUM(F16:F17)</f>
        <v>558.51759914505828</v>
      </c>
    </row>
    <row r="16" spans="1:7">
      <c r="A16" s="10" t="s">
        <v>26</v>
      </c>
      <c r="B16" s="75" t="s">
        <v>27</v>
      </c>
      <c r="C16" s="74" t="s">
        <v>25</v>
      </c>
      <c r="D16" s="13" t="s">
        <v>1</v>
      </c>
      <c r="E16" s="13">
        <v>49.937019030825212</v>
      </c>
      <c r="F16" s="13">
        <v>52.801624556371394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482.39432147140678</v>
      </c>
      <c r="F17" s="13">
        <v>505.71597458868683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SUM(E30:E31)</f>
        <v>532.33134050223202</v>
      </c>
      <c r="F29" s="37">
        <f>SUM(F30:F31)</f>
        <v>558.51759914505828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49.937019030825212</v>
      </c>
      <c r="F30" s="13">
        <f>F16</f>
        <v>52.801624556371394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482.39432147140678</v>
      </c>
      <c r="F31" s="13">
        <f>F17</f>
        <v>505.71597458868683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 ht="15.75" customHeight="1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26.25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 customHeight="1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126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35" t="s">
        <v>107</v>
      </c>
      <c r="B59" s="135" t="s">
        <v>6</v>
      </c>
      <c r="C59" s="135" t="s">
        <v>200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 ht="28.5">
      <c r="A60" s="135"/>
      <c r="B60" s="135"/>
      <c r="C60" s="135"/>
      <c r="D60" s="77" t="s">
        <v>108</v>
      </c>
      <c r="E60" s="77" t="s">
        <v>109</v>
      </c>
      <c r="F60" s="77" t="s">
        <v>108</v>
      </c>
      <c r="G60" s="77" t="s">
        <v>109</v>
      </c>
      <c r="H60" s="77" t="s">
        <v>108</v>
      </c>
      <c r="I60" s="77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33.950000000000003</v>
      </c>
      <c r="E62" s="118">
        <v>37.29</v>
      </c>
      <c r="F62" s="118">
        <v>37.29</v>
      </c>
      <c r="G62" s="118">
        <v>42.088058996606975</v>
      </c>
      <c r="H62" s="118">
        <v>42.088058996606975</v>
      </c>
      <c r="I62" s="118">
        <v>43.722984131339963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220361.41</v>
      </c>
      <c r="E64" s="118">
        <v>227619.45</v>
      </c>
      <c r="F64" s="118">
        <v>227619.45</v>
      </c>
      <c r="G64" s="118">
        <v>239483.17961916904</v>
      </c>
      <c r="H64" s="118">
        <v>239483.17961916904</v>
      </c>
      <c r="I64" s="118">
        <v>250636.64483846907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D1:F1"/>
    <mergeCell ref="D2:F2"/>
    <mergeCell ref="A4:F4"/>
    <mergeCell ref="A5:F5"/>
    <mergeCell ref="B49:F49"/>
    <mergeCell ref="A6:F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activeCell="O7" sqref="O7:O8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85546875" customWidth="1"/>
    <col min="5" max="5" width="16.140625" customWidth="1"/>
    <col min="6" max="6" width="15.42578125" customWidth="1"/>
    <col min="7" max="7" width="14.42578125" customWidth="1"/>
    <col min="8" max="8" width="15.42578125" customWidth="1"/>
    <col min="9" max="9" width="17" customWidth="1"/>
  </cols>
  <sheetData>
    <row r="1" spans="1:6">
      <c r="D1" s="128" t="s">
        <v>4</v>
      </c>
      <c r="E1" s="128"/>
      <c r="F1" s="128"/>
    </row>
    <row r="2" spans="1:6" ht="43.5" customHeight="1">
      <c r="A2" s="2"/>
      <c r="B2" s="2"/>
      <c r="C2" s="2"/>
      <c r="D2" s="129" t="s">
        <v>192</v>
      </c>
      <c r="E2" s="129"/>
      <c r="F2" s="129"/>
    </row>
    <row r="3" spans="1:6" ht="13.5" customHeight="1">
      <c r="A3" s="2"/>
      <c r="B3" s="2"/>
      <c r="C3" s="2"/>
      <c r="D3" s="2"/>
      <c r="E3" s="73"/>
      <c r="F3" s="73"/>
    </row>
    <row r="4" spans="1:6" ht="16.5" customHeight="1">
      <c r="A4" s="125" t="s">
        <v>120</v>
      </c>
      <c r="B4" s="125"/>
      <c r="C4" s="125"/>
      <c r="D4" s="125"/>
      <c r="E4" s="125"/>
      <c r="F4" s="125"/>
    </row>
    <row r="5" spans="1:6" ht="17.25" customHeight="1">
      <c r="A5" s="138" t="s">
        <v>127</v>
      </c>
      <c r="B5" s="138"/>
      <c r="C5" s="138"/>
      <c r="D5" s="138"/>
      <c r="E5" s="138"/>
      <c r="F5" s="138"/>
    </row>
    <row r="6" spans="1:6" ht="17.25" customHeight="1">
      <c r="A6" s="130" t="s">
        <v>122</v>
      </c>
      <c r="B6" s="130"/>
      <c r="C6" s="130"/>
      <c r="D6" s="130"/>
      <c r="E6" s="130"/>
      <c r="F6" s="130"/>
    </row>
    <row r="7" spans="1:6">
      <c r="B7" s="88"/>
    </row>
    <row r="8" spans="1:6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6">
      <c r="A9" s="54" t="s">
        <v>8</v>
      </c>
      <c r="B9" s="5" t="s">
        <v>9</v>
      </c>
      <c r="C9" s="54" t="s">
        <v>10</v>
      </c>
      <c r="D9" s="36">
        <v>50.6</v>
      </c>
      <c r="E9" s="36">
        <v>50.6</v>
      </c>
      <c r="F9" s="36">
        <v>49.8</v>
      </c>
    </row>
    <row r="10" spans="1:6" ht="63.75">
      <c r="A10" s="74" t="s">
        <v>11</v>
      </c>
      <c r="B10" s="8" t="s">
        <v>12</v>
      </c>
      <c r="C10" s="74" t="s">
        <v>10</v>
      </c>
      <c r="D10" s="13">
        <v>34.722499999999997</v>
      </c>
      <c r="E10" s="13">
        <v>34.124499999999998</v>
      </c>
      <c r="F10" s="13">
        <v>34.225299999999997</v>
      </c>
    </row>
    <row r="11" spans="1:6">
      <c r="A11" s="74" t="s">
        <v>13</v>
      </c>
      <c r="B11" s="8" t="s">
        <v>14</v>
      </c>
      <c r="C11" s="74" t="s">
        <v>15</v>
      </c>
      <c r="D11" s="13">
        <v>213.839159</v>
      </c>
      <c r="E11" s="13">
        <v>230.5</v>
      </c>
      <c r="F11" s="13">
        <v>230.86</v>
      </c>
    </row>
    <row r="12" spans="1:6">
      <c r="A12" s="74" t="s">
        <v>16</v>
      </c>
      <c r="B12" s="8" t="s">
        <v>17</v>
      </c>
      <c r="C12" s="74" t="s">
        <v>15</v>
      </c>
      <c r="D12" s="13">
        <v>208.112199</v>
      </c>
      <c r="E12" s="13">
        <v>223.71100000000001</v>
      </c>
      <c r="F12" s="13">
        <v>224.09800000000001</v>
      </c>
    </row>
    <row r="13" spans="1:6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6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SUM(E16:E17)</f>
        <v>74.818099276048642</v>
      </c>
      <c r="F15" s="37">
        <f>SUM(F16:F17)</f>
        <v>78.208741941609034</v>
      </c>
    </row>
    <row r="16" spans="1:6">
      <c r="A16" s="10" t="s">
        <v>26</v>
      </c>
      <c r="B16" s="75" t="s">
        <v>27</v>
      </c>
      <c r="C16" s="74" t="s">
        <v>25</v>
      </c>
      <c r="D16" s="13" t="s">
        <v>1</v>
      </c>
      <c r="E16" s="13">
        <v>9.4053284871394904</v>
      </c>
      <c r="F16" s="13">
        <v>9.5599090459118266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65.412770788909157</v>
      </c>
      <c r="F17" s="13">
        <v>68.648832895697211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SUM(E30:E31)</f>
        <v>74.818099276048642</v>
      </c>
      <c r="F29" s="37">
        <f>SUM(F30:F31)</f>
        <v>78.208741941609034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9.4053284871394904</v>
      </c>
      <c r="F30" s="13">
        <f>F16</f>
        <v>9.5599090459118266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65.412770788909157</v>
      </c>
      <c r="F31" s="13">
        <f>F17</f>
        <v>68.648832895697211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25.5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38" t="s">
        <v>127</v>
      </c>
      <c r="B57" s="138"/>
      <c r="C57" s="138"/>
      <c r="D57" s="138"/>
      <c r="E57" s="138"/>
      <c r="F57" s="138"/>
      <c r="G57" s="138"/>
      <c r="H57" s="138"/>
      <c r="I57" s="138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2.5" customHeight="1">
      <c r="A59" s="135" t="s">
        <v>107</v>
      </c>
      <c r="B59" s="135" t="s">
        <v>6</v>
      </c>
      <c r="C59" s="135" t="s">
        <v>200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 ht="28.5">
      <c r="A60" s="135"/>
      <c r="B60" s="135"/>
      <c r="C60" s="135"/>
      <c r="D60" s="77" t="s">
        <v>108</v>
      </c>
      <c r="E60" s="77" t="s">
        <v>109</v>
      </c>
      <c r="F60" s="77" t="s">
        <v>108</v>
      </c>
      <c r="G60" s="77" t="s">
        <v>109</v>
      </c>
      <c r="H60" s="77" t="s">
        <v>108</v>
      </c>
      <c r="I60" s="77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33.770000000000003</v>
      </c>
      <c r="E62" s="118">
        <v>37.06</v>
      </c>
      <c r="F62" s="118">
        <v>37.06</v>
      </c>
      <c r="G62" s="118">
        <v>42.042315698108226</v>
      </c>
      <c r="H62" s="118">
        <v>42.042315698108226</v>
      </c>
      <c r="I62" s="118">
        <v>42.659501851474914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147055.49</v>
      </c>
      <c r="E64" s="118">
        <v>151900.20000000001</v>
      </c>
      <c r="F64" s="118">
        <v>151900.20000000001</v>
      </c>
      <c r="G64" s="118">
        <v>159740.48652461125</v>
      </c>
      <c r="H64" s="118">
        <v>159740.48652461125</v>
      </c>
      <c r="I64" s="118">
        <v>167149.33323130652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D1:F1"/>
    <mergeCell ref="D2:F2"/>
    <mergeCell ref="A4:F4"/>
    <mergeCell ref="A5:F5"/>
    <mergeCell ref="B49:F49"/>
    <mergeCell ref="A6:F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J66"/>
  <sheetViews>
    <sheetView view="pageBreakPreview" topLeftCell="A46" zoomScale="110" zoomScaleNormal="100" zoomScaleSheetLayoutView="110" workbookViewId="0">
      <selection activeCell="H64" sqref="H64"/>
    </sheetView>
  </sheetViews>
  <sheetFormatPr defaultRowHeight="15"/>
  <cols>
    <col min="1" max="1" width="5.85546875" customWidth="1"/>
    <col min="2" max="2" width="38.85546875" customWidth="1"/>
    <col min="3" max="3" width="9.28515625" customWidth="1"/>
    <col min="4" max="4" width="17.140625" customWidth="1"/>
    <col min="5" max="5" width="14" customWidth="1"/>
    <col min="6" max="6" width="15.42578125" customWidth="1"/>
    <col min="7" max="7" width="15.140625" customWidth="1"/>
    <col min="8" max="8" width="14.140625" customWidth="1"/>
    <col min="9" max="9" width="14.28515625" customWidth="1"/>
  </cols>
  <sheetData>
    <row r="1" spans="1:10">
      <c r="D1" s="128" t="s">
        <v>4</v>
      </c>
      <c r="E1" s="128"/>
      <c r="F1" s="128"/>
    </row>
    <row r="2" spans="1:10" ht="39.75" customHeight="1">
      <c r="D2" s="129" t="s">
        <v>192</v>
      </c>
      <c r="E2" s="129"/>
      <c r="F2" s="129"/>
    </row>
    <row r="3" spans="1:10" ht="13.5" customHeight="1">
      <c r="A3" s="2"/>
      <c r="B3" s="2"/>
      <c r="C3" s="2"/>
      <c r="D3" s="2"/>
      <c r="E3" s="60"/>
      <c r="F3" s="60"/>
    </row>
    <row r="4" spans="1:10" ht="16.5" customHeight="1">
      <c r="A4" s="125" t="s">
        <v>92</v>
      </c>
      <c r="B4" s="125"/>
      <c r="C4" s="125"/>
      <c r="D4" s="125"/>
      <c r="E4" s="125"/>
      <c r="F4" s="125"/>
    </row>
    <row r="5" spans="1:10" ht="17.25" customHeight="1">
      <c r="A5" s="125" t="s">
        <v>104</v>
      </c>
      <c r="B5" s="125"/>
      <c r="C5" s="125"/>
      <c r="D5" s="125"/>
      <c r="E5" s="125"/>
      <c r="F5" s="125"/>
    </row>
    <row r="6" spans="1:10" ht="17.25" customHeight="1">
      <c r="A6" s="130" t="s">
        <v>5</v>
      </c>
      <c r="B6" s="130"/>
      <c r="C6" s="130"/>
      <c r="D6" s="130"/>
      <c r="E6" s="130"/>
      <c r="F6" s="130"/>
    </row>
    <row r="8" spans="1:10" ht="84" customHeight="1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  <c r="I8" s="127"/>
      <c r="J8" s="127"/>
    </row>
    <row r="9" spans="1:10">
      <c r="A9" s="54" t="s">
        <v>8</v>
      </c>
      <c r="B9" s="5" t="s">
        <v>9</v>
      </c>
      <c r="C9" s="54" t="s">
        <v>10</v>
      </c>
      <c r="D9" s="6">
        <v>180</v>
      </c>
      <c r="E9" s="6">
        <v>180</v>
      </c>
      <c r="F9" s="6">
        <v>180</v>
      </c>
    </row>
    <row r="10" spans="1:10" ht="63.75">
      <c r="A10" s="61" t="s">
        <v>11</v>
      </c>
      <c r="B10" s="8" t="s">
        <v>12</v>
      </c>
      <c r="C10" s="61" t="s">
        <v>10</v>
      </c>
      <c r="D10" s="9">
        <v>172.62700000000001</v>
      </c>
      <c r="E10" s="9">
        <v>169.16829999999999</v>
      </c>
      <c r="F10" s="9">
        <v>165.71916666666667</v>
      </c>
    </row>
    <row r="11" spans="1:10">
      <c r="A11" s="61" t="s">
        <v>13</v>
      </c>
      <c r="B11" s="8" t="s">
        <v>14</v>
      </c>
      <c r="C11" s="61" t="s">
        <v>15</v>
      </c>
      <c r="D11" s="9">
        <v>710.93314199999998</v>
      </c>
      <c r="E11" s="9">
        <v>499.9</v>
      </c>
      <c r="F11" s="9">
        <v>933.34000000000015</v>
      </c>
    </row>
    <row r="12" spans="1:10">
      <c r="A12" s="61" t="s">
        <v>16</v>
      </c>
      <c r="B12" s="8" t="s">
        <v>17</v>
      </c>
      <c r="C12" s="61" t="s">
        <v>15</v>
      </c>
      <c r="D12" s="9">
        <v>633.04464199999995</v>
      </c>
      <c r="E12" s="9">
        <v>411.15030000000002</v>
      </c>
      <c r="F12" s="9">
        <v>815.79066999999998</v>
      </c>
    </row>
    <row r="13" spans="1:10">
      <c r="A13" s="61" t="s">
        <v>18</v>
      </c>
      <c r="B13" s="8" t="s">
        <v>19</v>
      </c>
      <c r="C13" s="61" t="s">
        <v>20</v>
      </c>
      <c r="D13" s="9">
        <v>1054.85364</v>
      </c>
      <c r="E13" s="9">
        <v>1207.586</v>
      </c>
      <c r="F13" s="9">
        <v>1313.9390000000001</v>
      </c>
    </row>
    <row r="14" spans="1:10">
      <c r="A14" s="61" t="s">
        <v>21</v>
      </c>
      <c r="B14" s="8" t="s">
        <v>22</v>
      </c>
      <c r="C14" s="61" t="s">
        <v>20</v>
      </c>
      <c r="D14" s="9">
        <v>1052.2568900000001</v>
      </c>
      <c r="E14" s="9">
        <v>1204.8130000000001</v>
      </c>
      <c r="F14" s="9">
        <v>1311.4440000000002</v>
      </c>
    </row>
    <row r="15" spans="1:10" ht="21" customHeight="1">
      <c r="A15" s="10" t="s">
        <v>23</v>
      </c>
      <c r="B15" s="62" t="s">
        <v>24</v>
      </c>
      <c r="C15" s="10" t="s">
        <v>25</v>
      </c>
      <c r="D15" s="9" t="s">
        <v>1</v>
      </c>
      <c r="E15" s="12">
        <f>SUM(E16:E18)</f>
        <v>719.08880886991074</v>
      </c>
      <c r="F15" s="12">
        <f>SUM(F16:F18)</f>
        <v>1379.0663538731178</v>
      </c>
    </row>
    <row r="16" spans="1:10">
      <c r="A16" s="61" t="s">
        <v>26</v>
      </c>
      <c r="B16" s="8" t="s">
        <v>27</v>
      </c>
      <c r="C16" s="61" t="s">
        <v>25</v>
      </c>
      <c r="D16" s="9" t="s">
        <v>1</v>
      </c>
      <c r="E16" s="9">
        <v>429.0293559793617</v>
      </c>
      <c r="F16" s="9">
        <v>1081.8660266806717</v>
      </c>
    </row>
    <row r="17" spans="1:6" ht="16.5" customHeight="1">
      <c r="A17" s="61" t="s">
        <v>28</v>
      </c>
      <c r="B17" s="8" t="s">
        <v>29</v>
      </c>
      <c r="C17" s="61" t="s">
        <v>25</v>
      </c>
      <c r="D17" s="9" t="s">
        <v>1</v>
      </c>
      <c r="E17" s="9">
        <v>290.05945289054898</v>
      </c>
      <c r="F17" s="9">
        <v>297.20032719244603</v>
      </c>
    </row>
    <row r="18" spans="1:6" ht="25.5">
      <c r="A18" s="61" t="s">
        <v>30</v>
      </c>
      <c r="B18" s="8" t="s">
        <v>31</v>
      </c>
      <c r="C18" s="61" t="s">
        <v>25</v>
      </c>
      <c r="D18" s="9" t="s">
        <v>1</v>
      </c>
      <c r="E18" s="9" t="s">
        <v>1</v>
      </c>
      <c r="F18" s="9" t="s">
        <v>1</v>
      </c>
    </row>
    <row r="19" spans="1:6">
      <c r="A19" s="61" t="s">
        <v>32</v>
      </c>
      <c r="B19" s="8" t="s">
        <v>33</v>
      </c>
      <c r="C19" s="61" t="s">
        <v>25</v>
      </c>
      <c r="D19" s="9">
        <v>623.49938539000004</v>
      </c>
      <c r="E19" s="9">
        <v>425.94162980120495</v>
      </c>
      <c r="F19" s="9">
        <v>1075.2731679442447</v>
      </c>
    </row>
    <row r="20" spans="1:6" ht="25.5">
      <c r="A20" s="61"/>
      <c r="B20" s="8" t="s">
        <v>34</v>
      </c>
      <c r="C20" s="14" t="s">
        <v>35</v>
      </c>
      <c r="D20" s="16">
        <v>203.9020653870862</v>
      </c>
      <c r="E20" s="16">
        <v>249.20000000000005</v>
      </c>
      <c r="F20" s="16">
        <v>249.20000000000002</v>
      </c>
    </row>
    <row r="21" spans="1:6">
      <c r="A21" s="61" t="s">
        <v>36</v>
      </c>
      <c r="B21" s="8" t="s">
        <v>37</v>
      </c>
      <c r="C21" s="61" t="s">
        <v>25</v>
      </c>
      <c r="D21" s="9">
        <v>948.68516772999999</v>
      </c>
      <c r="E21" s="9">
        <v>837.01977733943147</v>
      </c>
      <c r="F21" s="9">
        <v>1294.179659764922</v>
      </c>
    </row>
    <row r="22" spans="1:6" ht="25.5">
      <c r="A22" s="61"/>
      <c r="B22" s="8" t="s">
        <v>38</v>
      </c>
      <c r="C22" s="14" t="s">
        <v>39</v>
      </c>
      <c r="D22" s="16">
        <v>167.1557857666763</v>
      </c>
      <c r="E22" s="16">
        <v>168.6</v>
      </c>
      <c r="F22" s="16">
        <v>168.6</v>
      </c>
    </row>
    <row r="23" spans="1:6" ht="51">
      <c r="A23" s="61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62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62" t="s">
        <v>44</v>
      </c>
      <c r="C25" s="61"/>
      <c r="D25" s="18" t="s">
        <v>1</v>
      </c>
      <c r="E25" s="18" t="s">
        <v>1</v>
      </c>
      <c r="F25" s="18" t="s">
        <v>1</v>
      </c>
    </row>
    <row r="26" spans="1:6">
      <c r="A26" s="61" t="s">
        <v>45</v>
      </c>
      <c r="B26" s="8" t="s">
        <v>46</v>
      </c>
      <c r="C26" s="6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61" t="s">
        <v>48</v>
      </c>
      <c r="B27" s="8" t="s">
        <v>49</v>
      </c>
      <c r="C27" s="6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61" t="s">
        <v>51</v>
      </c>
      <c r="B28" s="8" t="s">
        <v>52</v>
      </c>
      <c r="C28" s="6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62" t="s">
        <v>54</v>
      </c>
      <c r="C29" s="10" t="s">
        <v>25</v>
      </c>
      <c r="D29" s="18" t="s">
        <v>1</v>
      </c>
      <c r="E29" s="12">
        <f t="shared" ref="E29:F29" si="0">SUM(E30:E32)</f>
        <v>719.08880886991074</v>
      </c>
      <c r="F29" s="12">
        <f t="shared" si="0"/>
        <v>1379.0663538731178</v>
      </c>
    </row>
    <row r="30" spans="1:6">
      <c r="A30" s="20" t="s">
        <v>55</v>
      </c>
      <c r="B30" s="21" t="s">
        <v>56</v>
      </c>
      <c r="C30" s="61" t="s">
        <v>25</v>
      </c>
      <c r="D30" s="18" t="s">
        <v>1</v>
      </c>
      <c r="E30" s="9">
        <f>E16</f>
        <v>429.0293559793617</v>
      </c>
      <c r="F30" s="9">
        <f>F16</f>
        <v>1081.8660266806717</v>
      </c>
    </row>
    <row r="31" spans="1:6">
      <c r="A31" s="20" t="s">
        <v>57</v>
      </c>
      <c r="B31" s="8" t="s">
        <v>58</v>
      </c>
      <c r="C31" s="61" t="s">
        <v>25</v>
      </c>
      <c r="D31" s="18" t="s">
        <v>1</v>
      </c>
      <c r="E31" s="9">
        <f>E17</f>
        <v>290.05945289054898</v>
      </c>
      <c r="F31" s="9">
        <f>F17</f>
        <v>297.20032719244603</v>
      </c>
    </row>
    <row r="32" spans="1:6" ht="25.5">
      <c r="A32" s="20" t="s">
        <v>59</v>
      </c>
      <c r="B32" s="8" t="s">
        <v>60</v>
      </c>
      <c r="C32" s="6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62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6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6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62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61" t="s">
        <v>69</v>
      </c>
      <c r="B37" s="21" t="s">
        <v>56</v>
      </c>
      <c r="C37" s="61" t="s">
        <v>25</v>
      </c>
      <c r="D37" s="18" t="s">
        <v>1</v>
      </c>
      <c r="E37" s="18" t="s">
        <v>1</v>
      </c>
      <c r="F37" s="18" t="s">
        <v>1</v>
      </c>
    </row>
    <row r="38" spans="1:6">
      <c r="A38" s="61" t="s">
        <v>70</v>
      </c>
      <c r="B38" s="8" t="s">
        <v>58</v>
      </c>
      <c r="C38" s="6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61" t="s">
        <v>71</v>
      </c>
      <c r="B39" s="8" t="s">
        <v>60</v>
      </c>
      <c r="C39" s="6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62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61" t="s">
        <v>74</v>
      </c>
      <c r="B41" s="21" t="s">
        <v>56</v>
      </c>
      <c r="C41" s="61" t="s">
        <v>25</v>
      </c>
      <c r="D41" s="18" t="s">
        <v>1</v>
      </c>
      <c r="E41" s="18" t="s">
        <v>1</v>
      </c>
      <c r="F41" s="18" t="s">
        <v>1</v>
      </c>
    </row>
    <row r="42" spans="1:6">
      <c r="A42" s="61" t="s">
        <v>75</v>
      </c>
      <c r="B42" s="8" t="s">
        <v>58</v>
      </c>
      <c r="C42" s="6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61" t="s">
        <v>76</v>
      </c>
      <c r="B43" s="8" t="s">
        <v>60</v>
      </c>
      <c r="C43" s="6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62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62" t="s">
        <v>80</v>
      </c>
      <c r="C45" s="63" t="s">
        <v>81</v>
      </c>
      <c r="D45" s="18" t="s">
        <v>1</v>
      </c>
      <c r="E45" s="18" t="s">
        <v>1</v>
      </c>
      <c r="F45" s="18" t="s">
        <v>1</v>
      </c>
    </row>
    <row r="46" spans="1:6" ht="83.2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31" t="s">
        <v>86</v>
      </c>
      <c r="C49" s="131"/>
      <c r="D49" s="131"/>
      <c r="E49" s="131"/>
      <c r="F49" s="131"/>
    </row>
    <row r="50" spans="1:9" ht="34.5" customHeight="1">
      <c r="A50" s="29"/>
      <c r="B50" s="131"/>
      <c r="C50" s="131"/>
      <c r="D50" s="131"/>
      <c r="E50" s="131"/>
      <c r="F50" s="131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30.6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145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3.5" customHeight="1">
      <c r="A59" s="135" t="s">
        <v>107</v>
      </c>
      <c r="B59" s="135" t="s">
        <v>6</v>
      </c>
      <c r="C59" s="135" t="s">
        <v>200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 ht="28.5">
      <c r="A60" s="135"/>
      <c r="B60" s="135"/>
      <c r="C60" s="135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9" t="s">
        <v>112</v>
      </c>
      <c r="B62" s="117" t="s">
        <v>113</v>
      </c>
      <c r="C62" s="119" t="s">
        <v>114</v>
      </c>
      <c r="D62" s="118">
        <v>963.46908217395958</v>
      </c>
      <c r="E62" s="118">
        <v>991.76101932275571</v>
      </c>
      <c r="F62" s="118">
        <v>991.76101932275571</v>
      </c>
      <c r="G62" s="118">
        <v>1043.4854504042967</v>
      </c>
      <c r="H62" s="118">
        <v>1043.4854504042967</v>
      </c>
      <c r="I62" s="118">
        <v>1307.7445165407189</v>
      </c>
    </row>
    <row r="63" spans="1:9" ht="28.5">
      <c r="A63" s="119"/>
      <c r="B63" s="117" t="s">
        <v>148</v>
      </c>
      <c r="C63" s="119" t="s">
        <v>114</v>
      </c>
      <c r="D63" s="118">
        <v>956.6087864366616</v>
      </c>
      <c r="E63" s="118">
        <v>984.6699559721269</v>
      </c>
      <c r="F63" s="118">
        <v>984.6699559721269</v>
      </c>
      <c r="G63" s="118">
        <v>1035.9754809888377</v>
      </c>
      <c r="H63" s="118">
        <v>1035.9754809888377</v>
      </c>
      <c r="I63" s="118">
        <v>1299.7751611415642</v>
      </c>
    </row>
    <row r="64" spans="1:9" ht="28.5">
      <c r="A64" s="119" t="s">
        <v>116</v>
      </c>
      <c r="B64" s="117" t="s">
        <v>117</v>
      </c>
      <c r="C64" s="119" t="s">
        <v>110</v>
      </c>
      <c r="D64" s="118">
        <v>102893.25</v>
      </c>
      <c r="E64" s="118">
        <v>136020.07996327334</v>
      </c>
      <c r="F64" s="118">
        <v>136020.07996327334</v>
      </c>
      <c r="G64" s="118">
        <v>142885.02226113487</v>
      </c>
      <c r="H64" s="118">
        <v>142885.02226113487</v>
      </c>
      <c r="I64" s="118">
        <v>149449.78562751543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  <row r="66" spans="1:9" ht="15.75" customHeight="1">
      <c r="A66" s="93"/>
      <c r="B66" s="136"/>
      <c r="C66" s="136"/>
      <c r="D66" s="136"/>
      <c r="E66" s="136"/>
      <c r="F66" s="136"/>
      <c r="G66" s="136"/>
      <c r="H66" s="136"/>
      <c r="I66" s="136"/>
    </row>
  </sheetData>
  <mergeCells count="20">
    <mergeCell ref="B66:I6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50:F50"/>
    <mergeCell ref="B49:F49"/>
    <mergeCell ref="I8:J8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64"/>
  <sheetViews>
    <sheetView workbookViewId="0">
      <selection activeCell="D16" sqref="D16:F22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.140625" customWidth="1"/>
    <col min="5" max="5" width="14" customWidth="1"/>
    <col min="6" max="6" width="15.42578125" customWidth="1"/>
    <col min="7" max="8" width="14.85546875" customWidth="1"/>
    <col min="9" max="9" width="14.42578125" customWidth="1"/>
  </cols>
  <sheetData>
    <row r="1" spans="1:10">
      <c r="D1" s="128" t="s">
        <v>4</v>
      </c>
      <c r="E1" s="128"/>
      <c r="F1" s="128"/>
    </row>
    <row r="2" spans="1:10" ht="39.75" customHeight="1">
      <c r="D2" s="129" t="s">
        <v>192</v>
      </c>
      <c r="E2" s="129"/>
      <c r="F2" s="129"/>
    </row>
    <row r="3" spans="1:10" ht="13.5" customHeight="1">
      <c r="A3" s="2"/>
      <c r="B3" s="2"/>
      <c r="C3" s="2"/>
      <c r="D3" s="2"/>
      <c r="E3" s="3"/>
      <c r="F3" s="3"/>
    </row>
    <row r="4" spans="1:10" ht="16.5" customHeight="1">
      <c r="A4" s="125" t="s">
        <v>92</v>
      </c>
      <c r="B4" s="125"/>
      <c r="C4" s="125"/>
      <c r="D4" s="125"/>
      <c r="E4" s="125"/>
      <c r="F4" s="125"/>
    </row>
    <row r="5" spans="1:10" ht="17.25" customHeight="1">
      <c r="A5" s="125" t="s">
        <v>87</v>
      </c>
      <c r="B5" s="125"/>
      <c r="C5" s="125"/>
      <c r="D5" s="125"/>
      <c r="E5" s="125"/>
      <c r="F5" s="125"/>
    </row>
    <row r="6" spans="1:10" ht="17.25" customHeight="1">
      <c r="A6" s="130" t="s">
        <v>5</v>
      </c>
      <c r="B6" s="130"/>
      <c r="C6" s="130"/>
      <c r="D6" s="130"/>
      <c r="E6" s="130"/>
      <c r="F6" s="130"/>
    </row>
    <row r="8" spans="1:10" ht="64.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  <c r="I8" s="127"/>
      <c r="J8" s="127"/>
    </row>
    <row r="9" spans="1:10">
      <c r="A9" s="4" t="s">
        <v>8</v>
      </c>
      <c r="B9" s="5" t="s">
        <v>9</v>
      </c>
      <c r="C9" s="4" t="s">
        <v>10</v>
      </c>
      <c r="D9" s="6">
        <v>463</v>
      </c>
      <c r="E9" s="6">
        <v>463</v>
      </c>
      <c r="F9" s="6">
        <v>463</v>
      </c>
    </row>
    <row r="10" spans="1:10" ht="63.75">
      <c r="A10" s="7" t="s">
        <v>11</v>
      </c>
      <c r="B10" s="8" t="s">
        <v>12</v>
      </c>
      <c r="C10" s="7" t="s">
        <v>10</v>
      </c>
      <c r="D10" s="9">
        <v>430.96991666666668</v>
      </c>
      <c r="E10" s="9">
        <v>435.11329999999998</v>
      </c>
      <c r="F10" s="9">
        <v>441.00416666666666</v>
      </c>
    </row>
    <row r="11" spans="1:10">
      <c r="A11" s="7" t="s">
        <v>13</v>
      </c>
      <c r="B11" s="8" t="s">
        <v>14</v>
      </c>
      <c r="C11" s="7" t="s">
        <v>15</v>
      </c>
      <c r="D11" s="9">
        <v>3027.4878869999998</v>
      </c>
      <c r="E11" s="9">
        <v>2262.1</v>
      </c>
      <c r="F11" s="9">
        <v>1457.1</v>
      </c>
    </row>
    <row r="12" spans="1:10">
      <c r="A12" s="7" t="s">
        <v>16</v>
      </c>
      <c r="B12" s="8" t="s">
        <v>17</v>
      </c>
      <c r="C12" s="7" t="s">
        <v>15</v>
      </c>
      <c r="D12" s="9">
        <v>2880.4689950000002</v>
      </c>
      <c r="E12" s="9">
        <v>2136.7602999999999</v>
      </c>
      <c r="F12" s="9">
        <v>1380.529288</v>
      </c>
    </row>
    <row r="13" spans="1:10">
      <c r="A13" s="7" t="s">
        <v>18</v>
      </c>
      <c r="B13" s="8" t="s">
        <v>19</v>
      </c>
      <c r="C13" s="7" t="s">
        <v>20</v>
      </c>
      <c r="D13" s="9">
        <v>1165.1683599999999</v>
      </c>
      <c r="E13" s="9">
        <v>943.19899999999996</v>
      </c>
      <c r="F13" s="9">
        <v>808.26499999999987</v>
      </c>
    </row>
    <row r="14" spans="1:10">
      <c r="A14" s="7" t="s">
        <v>21</v>
      </c>
      <c r="B14" s="8" t="s">
        <v>22</v>
      </c>
      <c r="C14" s="7" t="s">
        <v>20</v>
      </c>
      <c r="D14" s="9">
        <v>1162.49011</v>
      </c>
      <c r="E14" s="9">
        <v>941.25699999999995</v>
      </c>
      <c r="F14" s="9">
        <v>806.27599999999984</v>
      </c>
    </row>
    <row r="15" spans="1:10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SUM(E16:E18)</f>
        <v>1994.5249712084897</v>
      </c>
      <c r="F15" s="12">
        <f>SUM(F16:F18)</f>
        <v>1391.5528665000129</v>
      </c>
    </row>
    <row r="16" spans="1:10">
      <c r="A16" s="7" t="s">
        <v>26</v>
      </c>
      <c r="B16" s="8" t="s">
        <v>27</v>
      </c>
      <c r="C16" s="7" t="s">
        <v>25</v>
      </c>
      <c r="D16" s="9" t="s">
        <v>1</v>
      </c>
      <c r="E16" s="9">
        <v>1994.5249712084897</v>
      </c>
      <c r="F16" s="9">
        <v>1391.5528665000129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 t="s">
        <v>1</v>
      </c>
      <c r="F17" s="9" t="s">
        <v>1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2762.4669272800002</v>
      </c>
      <c r="E19" s="9">
        <v>1991.5489085567324</v>
      </c>
      <c r="F19" s="9">
        <v>1389.3759029662731</v>
      </c>
    </row>
    <row r="20" spans="1:6" ht="25.5">
      <c r="A20" s="7"/>
      <c r="B20" s="8" t="s">
        <v>34</v>
      </c>
      <c r="C20" s="14" t="s">
        <v>35</v>
      </c>
      <c r="D20" s="16">
        <v>198.19359633031482</v>
      </c>
      <c r="E20" s="16">
        <v>194.9</v>
      </c>
      <c r="F20" s="16">
        <v>194.9</v>
      </c>
    </row>
    <row r="21" spans="1:6">
      <c r="A21" s="7" t="s">
        <v>36</v>
      </c>
      <c r="B21" s="8" t="s">
        <v>37</v>
      </c>
      <c r="C21" s="7" t="s">
        <v>25</v>
      </c>
      <c r="D21" s="9">
        <v>1025.1275378200003</v>
      </c>
      <c r="E21" s="9">
        <v>734.26273351370958</v>
      </c>
      <c r="F21" s="9">
        <v>756.49532828519864</v>
      </c>
    </row>
    <row r="22" spans="1:6" ht="25.5">
      <c r="A22" s="7"/>
      <c r="B22" s="8" t="s">
        <v>38</v>
      </c>
      <c r="C22" s="14" t="s">
        <v>39</v>
      </c>
      <c r="D22" s="16">
        <v>162</v>
      </c>
      <c r="E22" s="16">
        <v>163</v>
      </c>
      <c r="F22" s="16">
        <v>163</v>
      </c>
    </row>
    <row r="23" spans="1:6" ht="51">
      <c r="A23" s="7"/>
      <c r="B23" s="8" t="s">
        <v>40</v>
      </c>
      <c r="C23" s="14"/>
      <c r="D23" s="9" t="s">
        <v>1</v>
      </c>
      <c r="E23" s="17" t="s">
        <v>105</v>
      </c>
      <c r="F23" s="17" t="s">
        <v>105</v>
      </c>
    </row>
    <row r="24" spans="1:6">
      <c r="A24" s="10" t="s">
        <v>41</v>
      </c>
      <c r="B24" s="11" t="s">
        <v>42</v>
      </c>
      <c r="C24" s="10" t="s">
        <v>25</v>
      </c>
      <c r="D24" s="9" t="s">
        <v>1</v>
      </c>
      <c r="E24" s="9" t="s">
        <v>1</v>
      </c>
      <c r="F24" s="9" t="s">
        <v>1</v>
      </c>
    </row>
    <row r="25" spans="1:6" ht="38.25">
      <c r="A25" s="10" t="s">
        <v>43</v>
      </c>
      <c r="B25" s="11" t="s">
        <v>44</v>
      </c>
      <c r="C25" s="7"/>
      <c r="D25" s="9" t="s">
        <v>1</v>
      </c>
      <c r="E25" s="9" t="s">
        <v>1</v>
      </c>
      <c r="F25" s="9" t="s">
        <v>1</v>
      </c>
    </row>
    <row r="26" spans="1:6">
      <c r="A26" s="7" t="s">
        <v>45</v>
      </c>
      <c r="B26" s="8" t="s">
        <v>46</v>
      </c>
      <c r="C26" s="7" t="s">
        <v>47</v>
      </c>
      <c r="D26" s="9" t="s">
        <v>1</v>
      </c>
      <c r="E26" s="9" t="s">
        <v>1</v>
      </c>
      <c r="F26" s="9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9" t="s">
        <v>1</v>
      </c>
      <c r="E27" s="9" t="s">
        <v>1</v>
      </c>
      <c r="F27" s="9" t="s">
        <v>1</v>
      </c>
    </row>
    <row r="28" spans="1:6" ht="38.25">
      <c r="A28" s="7" t="s">
        <v>51</v>
      </c>
      <c r="B28" s="8" t="s">
        <v>52</v>
      </c>
      <c r="C28" s="7"/>
      <c r="D28" s="9" t="s">
        <v>1</v>
      </c>
      <c r="E28" s="9" t="s">
        <v>1</v>
      </c>
      <c r="F28" s="9" t="s">
        <v>1</v>
      </c>
    </row>
    <row r="29" spans="1:6">
      <c r="A29" s="10" t="s">
        <v>53</v>
      </c>
      <c r="B29" s="11" t="s">
        <v>54</v>
      </c>
      <c r="C29" s="10" t="s">
        <v>25</v>
      </c>
      <c r="D29" s="9" t="s">
        <v>1</v>
      </c>
      <c r="E29" s="12">
        <f t="shared" ref="E29:F29" si="0">SUM(E30:E32)</f>
        <v>1994.5249712084897</v>
      </c>
      <c r="F29" s="12">
        <f t="shared" si="0"/>
        <v>1391.5528665000129</v>
      </c>
    </row>
    <row r="30" spans="1:6">
      <c r="A30" s="20" t="s">
        <v>55</v>
      </c>
      <c r="B30" s="21" t="s">
        <v>56</v>
      </c>
      <c r="C30" s="7" t="s">
        <v>25</v>
      </c>
      <c r="D30" s="9" t="s">
        <v>1</v>
      </c>
      <c r="E30" s="9">
        <f>E16</f>
        <v>1994.5249712084897</v>
      </c>
      <c r="F30" s="9">
        <f>F16</f>
        <v>1391.5528665000129</v>
      </c>
    </row>
    <row r="31" spans="1:6">
      <c r="A31" s="20" t="s">
        <v>57</v>
      </c>
      <c r="B31" s="8" t="s">
        <v>58</v>
      </c>
      <c r="C31" s="7" t="s">
        <v>25</v>
      </c>
      <c r="D31" s="9" t="s">
        <v>1</v>
      </c>
      <c r="E31" s="9" t="s">
        <v>1</v>
      </c>
      <c r="F31" s="9" t="s">
        <v>1</v>
      </c>
    </row>
    <row r="32" spans="1:6" ht="25.5">
      <c r="A32" s="20" t="s">
        <v>59</v>
      </c>
      <c r="B32" s="8" t="s">
        <v>60</v>
      </c>
      <c r="C32" s="7" t="s">
        <v>25</v>
      </c>
      <c r="D32" s="9" t="s">
        <v>1</v>
      </c>
      <c r="E32" s="9" t="s">
        <v>1</v>
      </c>
      <c r="F32" s="9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9" t="s">
        <v>1</v>
      </c>
      <c r="E33" s="9" t="s">
        <v>1</v>
      </c>
      <c r="F33" s="9" t="s">
        <v>1</v>
      </c>
    </row>
    <row r="34" spans="1:6">
      <c r="A34" s="20" t="s">
        <v>63</v>
      </c>
      <c r="B34" s="23" t="s">
        <v>64</v>
      </c>
      <c r="C34" s="7" t="s">
        <v>25</v>
      </c>
      <c r="D34" s="9" t="s">
        <v>1</v>
      </c>
      <c r="E34" s="9" t="s">
        <v>1</v>
      </c>
      <c r="F34" s="9" t="s">
        <v>1</v>
      </c>
    </row>
    <row r="35" spans="1:6">
      <c r="A35" s="20" t="s">
        <v>65</v>
      </c>
      <c r="B35" s="23" t="s">
        <v>66</v>
      </c>
      <c r="C35" s="7" t="s">
        <v>25</v>
      </c>
      <c r="D35" s="9" t="s">
        <v>1</v>
      </c>
      <c r="E35" s="9" t="s">
        <v>1</v>
      </c>
      <c r="F35" s="9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9" t="s">
        <v>1</v>
      </c>
      <c r="E36" s="9" t="s">
        <v>1</v>
      </c>
      <c r="F36" s="9" t="s">
        <v>1</v>
      </c>
    </row>
    <row r="37" spans="1:6">
      <c r="A37" s="7" t="s">
        <v>69</v>
      </c>
      <c r="B37" s="21" t="s">
        <v>56</v>
      </c>
      <c r="C37" s="7" t="s">
        <v>25</v>
      </c>
      <c r="D37" s="9" t="s">
        <v>1</v>
      </c>
      <c r="E37" s="9" t="s">
        <v>1</v>
      </c>
      <c r="F37" s="9" t="s">
        <v>1</v>
      </c>
    </row>
    <row r="38" spans="1:6">
      <c r="A38" s="7" t="s">
        <v>70</v>
      </c>
      <c r="B38" s="8" t="s">
        <v>58</v>
      </c>
      <c r="C38" s="7" t="s">
        <v>25</v>
      </c>
      <c r="D38" s="9" t="s">
        <v>1</v>
      </c>
      <c r="E38" s="9" t="s">
        <v>1</v>
      </c>
      <c r="F38" s="9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9" t="s">
        <v>1</v>
      </c>
      <c r="E39" s="9" t="s">
        <v>1</v>
      </c>
      <c r="F39" s="9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9" t="s">
        <v>1</v>
      </c>
      <c r="E40" s="9" t="s">
        <v>1</v>
      </c>
      <c r="F40" s="9" t="s">
        <v>1</v>
      </c>
    </row>
    <row r="41" spans="1:6">
      <c r="A41" s="7" t="s">
        <v>74</v>
      </c>
      <c r="B41" s="21" t="s">
        <v>56</v>
      </c>
      <c r="C41" s="7" t="s">
        <v>25</v>
      </c>
      <c r="D41" s="9" t="s">
        <v>1</v>
      </c>
      <c r="E41" s="9" t="s">
        <v>1</v>
      </c>
      <c r="F41" s="9" t="s">
        <v>1</v>
      </c>
    </row>
    <row r="42" spans="1:6">
      <c r="A42" s="7" t="s">
        <v>75</v>
      </c>
      <c r="B42" s="8" t="s">
        <v>58</v>
      </c>
      <c r="C42" s="7" t="s">
        <v>25</v>
      </c>
      <c r="D42" s="9" t="s">
        <v>1</v>
      </c>
      <c r="E42" s="9" t="s">
        <v>1</v>
      </c>
      <c r="F42" s="9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9" t="s">
        <v>1</v>
      </c>
      <c r="E43" s="9" t="s">
        <v>1</v>
      </c>
      <c r="F43" s="9" t="s">
        <v>1</v>
      </c>
    </row>
    <row r="44" spans="1:6">
      <c r="A44" s="10" t="s">
        <v>77</v>
      </c>
      <c r="B44" s="11" t="s">
        <v>78</v>
      </c>
      <c r="C44" s="10" t="s">
        <v>25</v>
      </c>
      <c r="D44" s="9" t="s">
        <v>1</v>
      </c>
      <c r="E44" s="9" t="s">
        <v>1</v>
      </c>
      <c r="F44" s="9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9" t="s">
        <v>1</v>
      </c>
      <c r="E45" s="9" t="s">
        <v>1</v>
      </c>
      <c r="F45" s="9" t="s">
        <v>1</v>
      </c>
    </row>
    <row r="46" spans="1:6" ht="76.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31" t="s">
        <v>86</v>
      </c>
      <c r="C49" s="131"/>
      <c r="D49" s="131"/>
      <c r="E49" s="131"/>
      <c r="F49" s="131"/>
    </row>
    <row r="50" spans="1:9" ht="34.5" customHeight="1">
      <c r="A50" s="29"/>
      <c r="B50" s="131"/>
      <c r="C50" s="131"/>
      <c r="D50" s="131"/>
      <c r="E50" s="131"/>
      <c r="F50" s="131"/>
    </row>
    <row r="51" spans="1:9" ht="15.75">
      <c r="A51" s="64"/>
      <c r="B51" s="64"/>
      <c r="C51" s="64"/>
      <c r="D51" s="64"/>
      <c r="E51" s="133" t="s">
        <v>118</v>
      </c>
      <c r="F51" s="133"/>
      <c r="G51" s="133"/>
      <c r="H51" s="133"/>
      <c r="I51" s="133"/>
    </row>
    <row r="52" spans="1:9" ht="27.6" customHeight="1">
      <c r="A52" s="64"/>
      <c r="B52" s="64"/>
      <c r="C52" s="64"/>
      <c r="D52" s="64"/>
      <c r="E52" s="133" t="s">
        <v>192</v>
      </c>
      <c r="F52" s="133"/>
      <c r="G52" s="133"/>
      <c r="H52" s="133"/>
      <c r="I52" s="133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34" t="s">
        <v>106</v>
      </c>
      <c r="B55" s="134"/>
      <c r="C55" s="134"/>
      <c r="D55" s="134"/>
      <c r="E55" s="134"/>
      <c r="F55" s="134"/>
      <c r="G55" s="134"/>
      <c r="H55" s="134"/>
      <c r="I55" s="134"/>
    </row>
    <row r="56" spans="1:9" ht="15.75" customHeight="1">
      <c r="A56" s="125" t="s">
        <v>144</v>
      </c>
      <c r="B56" s="125"/>
      <c r="C56" s="125"/>
      <c r="D56" s="125"/>
      <c r="E56" s="125"/>
      <c r="F56" s="125"/>
      <c r="G56" s="125"/>
      <c r="H56" s="125"/>
      <c r="I56" s="12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5.6" customHeight="1">
      <c r="A58" s="135" t="s">
        <v>107</v>
      </c>
      <c r="B58" s="135" t="s">
        <v>6</v>
      </c>
      <c r="C58" s="135" t="s">
        <v>200</v>
      </c>
      <c r="D58" s="135" t="s">
        <v>193</v>
      </c>
      <c r="E58" s="135"/>
      <c r="F58" s="135" t="s">
        <v>194</v>
      </c>
      <c r="G58" s="135"/>
      <c r="H58" s="135" t="s">
        <v>195</v>
      </c>
      <c r="I58" s="135"/>
    </row>
    <row r="59" spans="1:9" ht="28.5">
      <c r="A59" s="135"/>
      <c r="B59" s="135"/>
      <c r="C59" s="135"/>
      <c r="D59" s="65" t="s">
        <v>108</v>
      </c>
      <c r="E59" s="65" t="s">
        <v>109</v>
      </c>
      <c r="F59" s="65" t="s">
        <v>108</v>
      </c>
      <c r="G59" s="65" t="s">
        <v>109</v>
      </c>
      <c r="H59" s="65" t="s">
        <v>108</v>
      </c>
      <c r="I59" s="65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119" t="s">
        <v>112</v>
      </c>
      <c r="B61" s="117" t="s">
        <v>113</v>
      </c>
      <c r="C61" s="119" t="s">
        <v>114</v>
      </c>
      <c r="D61" s="118">
        <v>862.91395071588477</v>
      </c>
      <c r="E61" s="118">
        <v>889.95620398730773</v>
      </c>
      <c r="F61" s="118">
        <v>889.95620398730773</v>
      </c>
      <c r="G61" s="118">
        <v>933.43412043385956</v>
      </c>
      <c r="H61" s="118">
        <v>933.43412043385956</v>
      </c>
      <c r="I61" s="118">
        <v>1007.9850392250302</v>
      </c>
    </row>
    <row r="62" spans="1:9" ht="28.5">
      <c r="A62" s="119"/>
      <c r="B62" s="117" t="s">
        <v>115</v>
      </c>
      <c r="C62" s="119" t="s">
        <v>114</v>
      </c>
      <c r="D62" s="118">
        <v>861.7041887158847</v>
      </c>
      <c r="E62" s="118">
        <v>888.70214198730764</v>
      </c>
      <c r="F62" s="118">
        <v>888.70214198730764</v>
      </c>
      <c r="G62" s="118">
        <v>932.04132843385958</v>
      </c>
      <c r="H62" s="118">
        <v>932.04132843385958</v>
      </c>
      <c r="I62" s="118">
        <v>1006.4081342250302</v>
      </c>
    </row>
    <row r="63" spans="1:9" ht="28.5">
      <c r="A63" s="119" t="s">
        <v>116</v>
      </c>
      <c r="B63" s="117" t="s">
        <v>117</v>
      </c>
      <c r="C63" s="119" t="s">
        <v>110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  <mergeCell ref="I8:J8"/>
    <mergeCell ref="B49:F49"/>
    <mergeCell ref="B50:F50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64"/>
  <sheetViews>
    <sheetView topLeftCell="A52" workbookViewId="0">
      <selection activeCell="I62" sqref="I62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5.42578125" customWidth="1"/>
    <col min="7" max="7" width="15.5703125" customWidth="1"/>
    <col min="8" max="8" width="15" customWidth="1"/>
    <col min="9" max="9" width="15.85546875" customWidth="1"/>
  </cols>
  <sheetData>
    <row r="1" spans="1:12">
      <c r="D1" s="128" t="s">
        <v>4</v>
      </c>
      <c r="E1" s="128"/>
      <c r="F1" s="128"/>
    </row>
    <row r="2" spans="1:12" ht="39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128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4" t="s">
        <v>8</v>
      </c>
      <c r="B9" s="5" t="s">
        <v>9</v>
      </c>
      <c r="C9" s="4" t="s">
        <v>10</v>
      </c>
      <c r="D9" s="6">
        <v>50</v>
      </c>
      <c r="E9" s="6">
        <v>50</v>
      </c>
      <c r="F9" s="6">
        <v>50</v>
      </c>
      <c r="H9" s="127"/>
      <c r="I9" s="127"/>
      <c r="J9" s="127"/>
      <c r="K9" s="127"/>
      <c r="L9" s="127"/>
    </row>
    <row r="10" spans="1:12" ht="63.75">
      <c r="A10" s="7" t="s">
        <v>11</v>
      </c>
      <c r="B10" s="8" t="s">
        <v>12</v>
      </c>
      <c r="C10" s="7" t="s">
        <v>10</v>
      </c>
      <c r="D10" s="9">
        <v>35.225833333333334</v>
      </c>
      <c r="E10" s="9">
        <v>26.397499999999997</v>
      </c>
      <c r="F10" s="9">
        <v>28.118333333333332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261.35450800000001</v>
      </c>
      <c r="E11" s="9">
        <v>241.65600000000001</v>
      </c>
      <c r="F11" s="9">
        <v>269.77600000000001</v>
      </c>
      <c r="H11" s="47"/>
    </row>
    <row r="12" spans="1:12" ht="18" customHeight="1">
      <c r="A12" s="7" t="s">
        <v>16</v>
      </c>
      <c r="B12" s="8" t="s">
        <v>17</v>
      </c>
      <c r="C12" s="7" t="s">
        <v>15</v>
      </c>
      <c r="D12" s="9">
        <v>231.08547600000003</v>
      </c>
      <c r="E12" s="9">
        <v>214.30359999999999</v>
      </c>
      <c r="F12" s="9">
        <v>239.26394500000001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443.726</v>
      </c>
      <c r="E13" s="9">
        <v>458.4341</v>
      </c>
      <c r="F13" s="9">
        <v>527.17099999999994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443.47059999999999</v>
      </c>
      <c r="E14" s="9">
        <v>458.06909999999999</v>
      </c>
      <c r="F14" s="9">
        <v>526.87899999999991</v>
      </c>
    </row>
    <row r="15" spans="1:12" ht="13.5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" si="0">SUM(E16:E18)</f>
        <v>224.82868357535489</v>
      </c>
      <c r="F15" s="12">
        <f>SUM(F16:F18)</f>
        <v>368.57842206235659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185.23194958918862</v>
      </c>
      <c r="F16" s="9">
        <v>324.44727457033389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39.596733986166257</v>
      </c>
      <c r="F17" s="9">
        <v>44.131147492022734</v>
      </c>
    </row>
    <row r="18" spans="1:6" ht="24.75" customHeight="1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237.46684352</v>
      </c>
      <c r="E19" s="9">
        <v>184.93346924953741</v>
      </c>
      <c r="F19" s="9">
        <v>323.97744304557693</v>
      </c>
    </row>
    <row r="20" spans="1:6" ht="25.5">
      <c r="A20" s="7"/>
      <c r="B20" s="8" t="s">
        <v>34</v>
      </c>
      <c r="C20" s="14" t="s">
        <v>35</v>
      </c>
      <c r="D20" s="16">
        <v>208.70968317360672</v>
      </c>
      <c r="E20" s="16">
        <v>207.1</v>
      </c>
      <c r="F20" s="16">
        <v>207.1</v>
      </c>
    </row>
    <row r="21" spans="1:6">
      <c r="A21" s="7" t="s">
        <v>36</v>
      </c>
      <c r="B21" s="8" t="s">
        <v>37</v>
      </c>
      <c r="C21" s="7" t="s">
        <v>25</v>
      </c>
      <c r="D21" s="46">
        <v>366.08174955000004</v>
      </c>
      <c r="E21" s="9">
        <v>329.56039849360053</v>
      </c>
      <c r="F21" s="9">
        <v>579.70787238804871</v>
      </c>
    </row>
    <row r="22" spans="1:6" ht="25.5">
      <c r="A22" s="7"/>
      <c r="B22" s="8" t="s">
        <v>38</v>
      </c>
      <c r="C22" s="14" t="s">
        <v>39</v>
      </c>
      <c r="D22" s="16">
        <v>171.26334720075002</v>
      </c>
      <c r="E22" s="16">
        <v>174.1</v>
      </c>
      <c r="F22" s="16">
        <v>174.1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1">SUM(E30:E32)</f>
        <v>224.82868357535489</v>
      </c>
      <c r="F29" s="12">
        <f t="shared" si="1"/>
        <v>368.57842206235659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185.23194958918862</v>
      </c>
      <c r="F30" s="9">
        <f>F16</f>
        <v>324.44727457033389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39.596733986166257</v>
      </c>
      <c r="F31" s="9">
        <f>F17</f>
        <v>44.131147492022734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2.2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31" t="s">
        <v>86</v>
      </c>
      <c r="C49" s="131"/>
      <c r="D49" s="131"/>
      <c r="E49" s="131"/>
      <c r="F49" s="131"/>
    </row>
    <row r="50" spans="1:9" ht="27.75" customHeight="1">
      <c r="A50" s="29"/>
      <c r="B50" s="131"/>
      <c r="C50" s="131"/>
      <c r="D50" s="131"/>
      <c r="E50" s="131"/>
      <c r="F50" s="131"/>
    </row>
    <row r="51" spans="1:9" ht="15.75">
      <c r="A51" s="64"/>
      <c r="B51" s="64"/>
      <c r="C51" s="64"/>
      <c r="D51" s="64"/>
      <c r="E51" s="133" t="s">
        <v>118</v>
      </c>
      <c r="F51" s="133"/>
      <c r="G51" s="133"/>
      <c r="H51" s="133"/>
      <c r="I51" s="133"/>
    </row>
    <row r="52" spans="1:9" ht="25.5" customHeight="1">
      <c r="A52" s="64"/>
      <c r="B52" s="64"/>
      <c r="C52" s="64"/>
      <c r="D52" s="64"/>
      <c r="E52" s="133" t="s">
        <v>192</v>
      </c>
      <c r="F52" s="133"/>
      <c r="G52" s="133"/>
      <c r="H52" s="133"/>
      <c r="I52" s="133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34" t="s">
        <v>106</v>
      </c>
      <c r="B55" s="134"/>
      <c r="C55" s="134"/>
      <c r="D55" s="134"/>
      <c r="E55" s="134"/>
      <c r="F55" s="134"/>
      <c r="G55" s="134"/>
      <c r="H55" s="134"/>
      <c r="I55" s="134"/>
    </row>
    <row r="56" spans="1:9" ht="15.75" customHeight="1">
      <c r="A56" s="125" t="s">
        <v>143</v>
      </c>
      <c r="B56" s="125"/>
      <c r="C56" s="125"/>
      <c r="D56" s="125"/>
      <c r="E56" s="125"/>
      <c r="F56" s="125"/>
      <c r="G56" s="125"/>
      <c r="H56" s="125"/>
      <c r="I56" s="12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35" t="s">
        <v>107</v>
      </c>
      <c r="B58" s="135" t="s">
        <v>6</v>
      </c>
      <c r="C58" s="135" t="s">
        <v>200</v>
      </c>
      <c r="D58" s="135" t="s">
        <v>193</v>
      </c>
      <c r="E58" s="135"/>
      <c r="F58" s="135" t="s">
        <v>194</v>
      </c>
      <c r="G58" s="135"/>
      <c r="H58" s="135" t="s">
        <v>195</v>
      </c>
      <c r="I58" s="135"/>
    </row>
    <row r="59" spans="1:9">
      <c r="A59" s="135"/>
      <c r="B59" s="135"/>
      <c r="C59" s="135"/>
      <c r="D59" s="65" t="s">
        <v>108</v>
      </c>
      <c r="E59" s="65" t="s">
        <v>109</v>
      </c>
      <c r="F59" s="65" t="s">
        <v>108</v>
      </c>
      <c r="G59" s="65" t="s">
        <v>109</v>
      </c>
      <c r="H59" s="65" t="s">
        <v>108</v>
      </c>
      <c r="I59" s="65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119" t="s">
        <v>112</v>
      </c>
      <c r="B61" s="117" t="s">
        <v>113</v>
      </c>
      <c r="C61" s="119" t="s">
        <v>114</v>
      </c>
      <c r="D61" s="118">
        <v>783.83</v>
      </c>
      <c r="E61" s="118">
        <v>827.3515389021469</v>
      </c>
      <c r="F61" s="118">
        <v>827.3515389021469</v>
      </c>
      <c r="G61" s="118">
        <v>864.34362086865826</v>
      </c>
      <c r="H61" s="118">
        <v>864.34362086865826</v>
      </c>
      <c r="I61" s="118">
        <v>1088.9489158288343</v>
      </c>
    </row>
    <row r="62" spans="1:9" ht="28.5">
      <c r="A62" s="119"/>
      <c r="B62" s="117" t="s">
        <v>115</v>
      </c>
      <c r="C62" s="119" t="s">
        <v>114</v>
      </c>
      <c r="D62" s="118">
        <v>782.66</v>
      </c>
      <c r="E62" s="118">
        <v>826.09747690214692</v>
      </c>
      <c r="F62" s="118">
        <v>826.09747690214692</v>
      </c>
      <c r="G62" s="118">
        <v>862.95082886865828</v>
      </c>
      <c r="H62" s="118">
        <v>862.95082886865828</v>
      </c>
      <c r="I62" s="118">
        <v>1087.3720108288344</v>
      </c>
    </row>
    <row r="63" spans="1:9" ht="28.5">
      <c r="A63" s="119" t="s">
        <v>116</v>
      </c>
      <c r="B63" s="117" t="s">
        <v>117</v>
      </c>
      <c r="C63" s="119" t="s">
        <v>110</v>
      </c>
      <c r="D63" s="118">
        <v>115090.17123999998</v>
      </c>
      <c r="E63" s="118">
        <v>118888.14689091998</v>
      </c>
      <c r="F63" s="118">
        <v>118888.14689091998</v>
      </c>
      <c r="G63" s="118">
        <v>125001.52787879613</v>
      </c>
      <c r="H63" s="118">
        <v>125001.52787879613</v>
      </c>
      <c r="I63" s="118">
        <v>130789.95759594196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  <mergeCell ref="H9:L9"/>
    <mergeCell ref="B49:F49"/>
    <mergeCell ref="B50:F50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22" workbookViewId="0">
      <selection activeCell="D16" sqref="D16:F22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6.28515625" customWidth="1"/>
    <col min="7" max="7" width="15.5703125" customWidth="1"/>
    <col min="8" max="8" width="15" customWidth="1"/>
    <col min="9" max="9" width="15.85546875" customWidth="1"/>
  </cols>
  <sheetData>
    <row r="1" spans="1:12">
      <c r="D1" s="128" t="s">
        <v>4</v>
      </c>
      <c r="E1" s="128"/>
      <c r="F1" s="128"/>
    </row>
    <row r="2" spans="1:12" ht="39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149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54" t="s">
        <v>8</v>
      </c>
      <c r="B9" s="5" t="s">
        <v>9</v>
      </c>
      <c r="C9" s="54" t="s">
        <v>10</v>
      </c>
      <c r="D9" s="6">
        <v>85</v>
      </c>
      <c r="E9" s="6">
        <v>85</v>
      </c>
      <c r="F9" s="6">
        <v>85</v>
      </c>
      <c r="H9" s="127"/>
      <c r="I9" s="127"/>
      <c r="J9" s="127"/>
      <c r="K9" s="127"/>
      <c r="L9" s="127"/>
    </row>
    <row r="10" spans="1:12" ht="63.75">
      <c r="A10" s="91" t="s">
        <v>11</v>
      </c>
      <c r="B10" s="8" t="s">
        <v>12</v>
      </c>
      <c r="C10" s="91" t="s">
        <v>10</v>
      </c>
      <c r="D10" s="9">
        <v>55.556583333333343</v>
      </c>
      <c r="E10" s="9">
        <v>69.056599999999989</v>
      </c>
      <c r="F10" s="9">
        <v>69.158333333333331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474.82683600000001</v>
      </c>
      <c r="E11" s="9">
        <v>447.22800000000001</v>
      </c>
      <c r="F11" s="9">
        <v>476.54599999999999</v>
      </c>
      <c r="H11" s="47"/>
    </row>
    <row r="12" spans="1:12" ht="18" customHeight="1">
      <c r="A12" s="91" t="s">
        <v>16</v>
      </c>
      <c r="B12" s="8" t="s">
        <v>17</v>
      </c>
      <c r="C12" s="91" t="s">
        <v>15</v>
      </c>
      <c r="D12" s="9">
        <v>396.59402200000005</v>
      </c>
      <c r="E12" s="9">
        <v>373.13299999999998</v>
      </c>
      <c r="F12" s="9">
        <v>402.16400700000003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1506.7830000000001</v>
      </c>
      <c r="E13" s="9">
        <v>1307.7139999999999</v>
      </c>
      <c r="F13" s="9">
        <v>1248.7829999999999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1505.9424000000001</v>
      </c>
      <c r="E14" s="9">
        <v>1306.93</v>
      </c>
      <c r="F14" s="9">
        <v>1247.9649999999999</v>
      </c>
    </row>
    <row r="15" spans="1:12" ht="13.5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 t="shared" ref="E15" si="0">SUM(E16:E18)</f>
        <v>463.95523557492982</v>
      </c>
      <c r="F15" s="12">
        <f>SUM(F16:F18)</f>
        <v>524.56775819116592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v>320.05281001156425</v>
      </c>
      <c r="F16" s="9">
        <v>373.76976866423081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v>143.90242556336554</v>
      </c>
      <c r="F17" s="9">
        <v>150.79798952693505</v>
      </c>
    </row>
    <row r="18" spans="1:6" ht="24.75" customHeight="1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v>424.99405901</v>
      </c>
      <c r="E19" s="9">
        <v>319.53311335422825</v>
      </c>
      <c r="F19" s="9">
        <v>373.22837461706484</v>
      </c>
    </row>
    <row r="20" spans="1:6" ht="25.5">
      <c r="A20" s="91"/>
      <c r="B20" s="8" t="s">
        <v>34</v>
      </c>
      <c r="C20" s="14" t="s">
        <v>35</v>
      </c>
      <c r="D20" s="16">
        <v>217.9539076485508</v>
      </c>
      <c r="E20" s="16">
        <v>207.1</v>
      </c>
      <c r="F20" s="16">
        <v>207.1</v>
      </c>
    </row>
    <row r="21" spans="1:6">
      <c r="A21" s="91" t="s">
        <v>36</v>
      </c>
      <c r="B21" s="8" t="s">
        <v>37</v>
      </c>
      <c r="C21" s="91" t="s">
        <v>25</v>
      </c>
      <c r="D21" s="46">
        <v>1228.7932818100003</v>
      </c>
      <c r="E21" s="9">
        <v>934.3856625528166</v>
      </c>
      <c r="F21" s="9">
        <v>1012.7534255446568</v>
      </c>
    </row>
    <row r="22" spans="1:6" ht="25.5">
      <c r="A22" s="91"/>
      <c r="B22" s="8" t="s">
        <v>38</v>
      </c>
      <c r="C22" s="14" t="s">
        <v>39</v>
      </c>
      <c r="D22" s="16">
        <v>169.69862282757373</v>
      </c>
      <c r="E22" s="16">
        <v>174.1</v>
      </c>
      <c r="F22" s="16">
        <v>174.1</v>
      </c>
    </row>
    <row r="23" spans="1:6" ht="51">
      <c r="A23" s="91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 t="shared" ref="E29:F29" si="1">SUM(E30:E32)</f>
        <v>463.95523557492982</v>
      </c>
      <c r="F29" s="12">
        <f t="shared" si="1"/>
        <v>524.56775819116592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f>E16</f>
        <v>320.05281001156425</v>
      </c>
      <c r="F30" s="9">
        <f>F16</f>
        <v>373.76976866423081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f>E17</f>
        <v>143.90242556336554</v>
      </c>
      <c r="F31" s="9">
        <f>F17</f>
        <v>150.79798952693505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63.7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31" t="s">
        <v>86</v>
      </c>
      <c r="C49" s="131"/>
      <c r="D49" s="131"/>
      <c r="E49" s="131"/>
      <c r="F49" s="131"/>
    </row>
    <row r="50" spans="1:9" ht="27.75" customHeight="1">
      <c r="A50" s="29"/>
      <c r="B50" s="131"/>
      <c r="C50" s="131"/>
      <c r="D50" s="131"/>
      <c r="E50" s="131"/>
      <c r="F50" s="131"/>
    </row>
    <row r="51" spans="1:9" ht="15.75">
      <c r="A51" s="64"/>
      <c r="B51" s="64"/>
      <c r="C51" s="64"/>
      <c r="D51" s="64"/>
      <c r="E51" s="133" t="s">
        <v>118</v>
      </c>
      <c r="F51" s="133"/>
      <c r="G51" s="133"/>
      <c r="H51" s="133"/>
      <c r="I51" s="133"/>
    </row>
    <row r="52" spans="1:9" ht="25.5" customHeight="1">
      <c r="A52" s="64"/>
      <c r="B52" s="64"/>
      <c r="C52" s="64"/>
      <c r="D52" s="64"/>
      <c r="E52" s="133" t="s">
        <v>192</v>
      </c>
      <c r="F52" s="133"/>
      <c r="G52" s="133"/>
      <c r="H52" s="133"/>
      <c r="I52" s="133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34" t="s">
        <v>106</v>
      </c>
      <c r="B55" s="134"/>
      <c r="C55" s="134"/>
      <c r="D55" s="134"/>
      <c r="E55" s="134"/>
      <c r="F55" s="134"/>
      <c r="G55" s="134"/>
      <c r="H55" s="134"/>
      <c r="I55" s="134"/>
    </row>
    <row r="56" spans="1:9" ht="15.75" customHeight="1">
      <c r="A56" s="125" t="s">
        <v>156</v>
      </c>
      <c r="B56" s="125"/>
      <c r="C56" s="125"/>
      <c r="D56" s="125"/>
      <c r="E56" s="125"/>
      <c r="F56" s="125"/>
      <c r="G56" s="125"/>
      <c r="H56" s="125"/>
      <c r="I56" s="12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35" t="s">
        <v>107</v>
      </c>
      <c r="B58" s="135" t="s">
        <v>6</v>
      </c>
      <c r="C58" s="135" t="s">
        <v>200</v>
      </c>
      <c r="D58" s="135" t="s">
        <v>193</v>
      </c>
      <c r="E58" s="135"/>
      <c r="F58" s="135" t="s">
        <v>194</v>
      </c>
      <c r="G58" s="135"/>
      <c r="H58" s="135" t="s">
        <v>195</v>
      </c>
      <c r="I58" s="135"/>
    </row>
    <row r="59" spans="1:9">
      <c r="A59" s="135"/>
      <c r="B59" s="135"/>
      <c r="C59" s="135"/>
      <c r="D59" s="92" t="s">
        <v>108</v>
      </c>
      <c r="E59" s="92" t="s">
        <v>109</v>
      </c>
      <c r="F59" s="92" t="s">
        <v>108</v>
      </c>
      <c r="G59" s="92" t="s">
        <v>109</v>
      </c>
      <c r="H59" s="92" t="s">
        <v>108</v>
      </c>
      <c r="I59" s="92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119" t="s">
        <v>112</v>
      </c>
      <c r="B61" s="117" t="s">
        <v>113</v>
      </c>
      <c r="C61" s="119" t="s">
        <v>114</v>
      </c>
      <c r="D61" s="118">
        <v>795.05</v>
      </c>
      <c r="E61" s="118">
        <v>817.69</v>
      </c>
      <c r="F61" s="118">
        <v>817.69</v>
      </c>
      <c r="G61" s="118">
        <v>857.74458440171259</v>
      </c>
      <c r="H61" s="118">
        <v>857.74458440171259</v>
      </c>
      <c r="I61" s="118">
        <v>1088.6699256129873</v>
      </c>
    </row>
    <row r="62" spans="1:9" ht="28.5">
      <c r="A62" s="119"/>
      <c r="B62" s="117" t="s">
        <v>115</v>
      </c>
      <c r="C62" s="119" t="s">
        <v>114</v>
      </c>
      <c r="D62" s="118">
        <v>793.8306794525505</v>
      </c>
      <c r="E62" s="118">
        <v>816.4488752510116</v>
      </c>
      <c r="F62" s="118">
        <v>816.4488752510116</v>
      </c>
      <c r="G62" s="118">
        <v>856.3517924017126</v>
      </c>
      <c r="H62" s="118">
        <v>856.3517924017126</v>
      </c>
      <c r="I62" s="118">
        <v>1087.0930206129872</v>
      </c>
    </row>
    <row r="63" spans="1:9" ht="28.5">
      <c r="A63" s="119" t="s">
        <v>116</v>
      </c>
      <c r="B63" s="117" t="s">
        <v>117</v>
      </c>
      <c r="C63" s="119" t="s">
        <v>110</v>
      </c>
      <c r="D63" s="118">
        <v>83428.58</v>
      </c>
      <c r="E63" s="118">
        <v>127619.86</v>
      </c>
      <c r="F63" s="118">
        <v>127619.86</v>
      </c>
      <c r="G63" s="118">
        <v>173652.58672028477</v>
      </c>
      <c r="H63" s="118">
        <v>173652.58672028477</v>
      </c>
      <c r="I63" s="118">
        <v>181706.21704655388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A55:I55"/>
    <mergeCell ref="D1:F1"/>
    <mergeCell ref="D2:F2"/>
    <mergeCell ref="A4:F4"/>
    <mergeCell ref="A5:F5"/>
    <mergeCell ref="A6:F6"/>
    <mergeCell ref="H9:L9"/>
    <mergeCell ref="B49:F49"/>
    <mergeCell ref="B50:F50"/>
    <mergeCell ref="E51:I51"/>
    <mergeCell ref="E52:I52"/>
    <mergeCell ref="D46:F46"/>
    <mergeCell ref="A56:I56"/>
    <mergeCell ref="A58:A59"/>
    <mergeCell ref="B58:B59"/>
    <mergeCell ref="C58:C59"/>
    <mergeCell ref="D58:E58"/>
    <mergeCell ref="F58:G58"/>
    <mergeCell ref="H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L64"/>
  <sheetViews>
    <sheetView topLeftCell="A43" workbookViewId="0">
      <selection activeCell="F11" sqref="F11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5.5703125" customWidth="1"/>
    <col min="6" max="6" width="15.42578125" customWidth="1"/>
    <col min="7" max="7" width="15.140625" customWidth="1"/>
    <col min="8" max="8" width="14.5703125" customWidth="1"/>
    <col min="9" max="9" width="17.7109375" customWidth="1"/>
  </cols>
  <sheetData>
    <row r="1" spans="1:12">
      <c r="D1" s="128" t="s">
        <v>4</v>
      </c>
      <c r="E1" s="128"/>
      <c r="F1" s="128"/>
    </row>
    <row r="2" spans="1:12" ht="42.75" customHeight="1">
      <c r="A2" s="2"/>
      <c r="B2" s="2"/>
      <c r="C2" s="2"/>
      <c r="D2" s="129" t="s">
        <v>192</v>
      </c>
      <c r="E2" s="129"/>
      <c r="F2" s="129"/>
    </row>
    <row r="3" spans="1:12" ht="15" customHeight="1">
      <c r="A3" s="2"/>
      <c r="B3" s="2"/>
      <c r="C3" s="2"/>
      <c r="D3" s="1"/>
      <c r="E3" s="1"/>
      <c r="F3" s="1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151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27"/>
      <c r="I9" s="127"/>
      <c r="J9" s="127"/>
      <c r="K9" s="127"/>
      <c r="L9" s="127"/>
    </row>
    <row r="10" spans="1:12" ht="63.75">
      <c r="A10" s="7" t="s">
        <v>11</v>
      </c>
      <c r="B10" s="8" t="s">
        <v>12</v>
      </c>
      <c r="C10" s="7" t="s">
        <v>10</v>
      </c>
      <c r="D10" s="9">
        <v>169.46691666666666</v>
      </c>
      <c r="E10" s="9">
        <v>170.67920000000001</v>
      </c>
      <c r="F10" s="9">
        <v>173.1225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1040.348299</v>
      </c>
      <c r="E11" s="9">
        <v>826.01599999999996</v>
      </c>
      <c r="F11" s="9">
        <v>790.38699999999994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949.88942000000009</v>
      </c>
      <c r="E12" s="9">
        <v>753.74580000000003</v>
      </c>
      <c r="F12" s="9">
        <v>706.697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851.69099999999992</v>
      </c>
      <c r="E13" s="9">
        <v>872.93399999999997</v>
      </c>
      <c r="F13" s="9">
        <v>1067.0830000000001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848.39703999999995</v>
      </c>
      <c r="E14" s="9">
        <v>869.68110000000001</v>
      </c>
      <c r="F14" s="9">
        <v>1062.9340000000002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:F15" si="0">SUM(E16:E18)</f>
        <v>1096.1995548628386</v>
      </c>
      <c r="F15" s="12">
        <f t="shared" si="0"/>
        <v>1130.0337071549491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774.83139089550468</v>
      </c>
      <c r="F16" s="9">
        <v>789.05707555881952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321.36816396733394</v>
      </c>
      <c r="F17" s="9">
        <v>340.97663159612955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923.29198949999989</v>
      </c>
      <c r="E19" s="9">
        <v>773.78157977523097</v>
      </c>
      <c r="F19" s="9">
        <v>787.94268152603445</v>
      </c>
    </row>
    <row r="20" spans="1:6" ht="25.5">
      <c r="A20" s="7"/>
      <c r="B20" s="8" t="s">
        <v>34</v>
      </c>
      <c r="C20" s="14" t="s">
        <v>35</v>
      </c>
      <c r="D20" s="16">
        <v>200.29067025879823</v>
      </c>
      <c r="E20" s="16">
        <v>214.7</v>
      </c>
      <c r="F20" s="16">
        <v>214.7</v>
      </c>
    </row>
    <row r="21" spans="1:6">
      <c r="A21" s="7" t="s">
        <v>36</v>
      </c>
      <c r="B21" s="8" t="s">
        <v>37</v>
      </c>
      <c r="C21" s="7" t="s">
        <v>25</v>
      </c>
      <c r="D21" s="9">
        <v>424.97055667000001</v>
      </c>
      <c r="E21" s="9">
        <v>663.37899490634356</v>
      </c>
      <c r="F21" s="9">
        <v>376.52257949249832</v>
      </c>
    </row>
    <row r="22" spans="1:6" ht="25.5">
      <c r="A22" s="7"/>
      <c r="B22" s="8" t="s">
        <v>38</v>
      </c>
      <c r="C22" s="14" t="s">
        <v>39</v>
      </c>
      <c r="D22" s="16">
        <v>156.88703722713259</v>
      </c>
      <c r="E22" s="16">
        <v>159.69999999999999</v>
      </c>
      <c r="F22" s="16">
        <v>159.69999999999999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1">SUM(E30:E32)</f>
        <v>1096.1995548628386</v>
      </c>
      <c r="F29" s="12">
        <f t="shared" si="1"/>
        <v>1130.0337071549491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774.83139089550468</v>
      </c>
      <c r="F30" s="9">
        <f>F16</f>
        <v>789.05707555881952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321.36816396733394</v>
      </c>
      <c r="F31" s="9">
        <f>F17</f>
        <v>340.97663159612955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5.2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 ht="18.7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 ht="15.75">
      <c r="A51" s="64"/>
      <c r="B51" s="64"/>
      <c r="C51" s="64"/>
      <c r="D51" s="64"/>
      <c r="E51" s="133" t="s">
        <v>118</v>
      </c>
      <c r="F51" s="133"/>
      <c r="G51" s="133"/>
      <c r="H51" s="133"/>
      <c r="I51" s="133"/>
    </row>
    <row r="52" spans="1:9" ht="26.45" customHeight="1">
      <c r="A52" s="64"/>
      <c r="B52" s="64"/>
      <c r="C52" s="64"/>
      <c r="D52" s="64"/>
      <c r="E52" s="133" t="s">
        <v>192</v>
      </c>
      <c r="F52" s="133"/>
      <c r="G52" s="133"/>
      <c r="H52" s="133"/>
      <c r="I52" s="133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34" t="s">
        <v>106</v>
      </c>
      <c r="B55" s="134"/>
      <c r="C55" s="134"/>
      <c r="D55" s="134"/>
      <c r="E55" s="134"/>
      <c r="F55" s="134"/>
      <c r="G55" s="134"/>
      <c r="H55" s="134"/>
      <c r="I55" s="134"/>
    </row>
    <row r="56" spans="1:9" ht="15.75" customHeight="1">
      <c r="A56" s="125" t="s">
        <v>150</v>
      </c>
      <c r="B56" s="125"/>
      <c r="C56" s="125"/>
      <c r="D56" s="125"/>
      <c r="E56" s="125"/>
      <c r="F56" s="125"/>
      <c r="G56" s="125"/>
      <c r="H56" s="125"/>
      <c r="I56" s="12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35" t="s">
        <v>107</v>
      </c>
      <c r="B58" s="135" t="s">
        <v>6</v>
      </c>
      <c r="C58" s="135" t="s">
        <v>200</v>
      </c>
      <c r="D58" s="135" t="s">
        <v>193</v>
      </c>
      <c r="E58" s="135"/>
      <c r="F58" s="135" t="s">
        <v>194</v>
      </c>
      <c r="G58" s="135"/>
      <c r="H58" s="135" t="s">
        <v>195</v>
      </c>
      <c r="I58" s="135"/>
    </row>
    <row r="59" spans="1:9">
      <c r="A59" s="135"/>
      <c r="B59" s="135"/>
      <c r="C59" s="135"/>
      <c r="D59" s="65" t="s">
        <v>108</v>
      </c>
      <c r="E59" s="65" t="s">
        <v>109</v>
      </c>
      <c r="F59" s="65" t="s">
        <v>108</v>
      </c>
      <c r="G59" s="65" t="s">
        <v>109</v>
      </c>
      <c r="H59" s="65" t="s">
        <v>108</v>
      </c>
      <c r="I59" s="65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119" t="s">
        <v>112</v>
      </c>
      <c r="B61" s="117" t="s">
        <v>113</v>
      </c>
      <c r="C61" s="119" t="s">
        <v>114</v>
      </c>
      <c r="D61" s="118">
        <v>950.32972362862995</v>
      </c>
      <c r="E61" s="118">
        <v>979.51246431218703</v>
      </c>
      <c r="F61" s="118">
        <v>979.51246431218703</v>
      </c>
      <c r="G61" s="118">
        <v>1027.9744058215708</v>
      </c>
      <c r="H61" s="118">
        <v>1027.9744058215708</v>
      </c>
      <c r="I61" s="118">
        <v>1116.5422742120311</v>
      </c>
    </row>
    <row r="62" spans="1:9" ht="28.5">
      <c r="A62" s="119"/>
      <c r="B62" s="117" t="s">
        <v>115</v>
      </c>
      <c r="C62" s="119" t="s">
        <v>114</v>
      </c>
      <c r="D62" s="118">
        <v>949.11996162862999</v>
      </c>
      <c r="E62" s="118">
        <v>978.25840231218683</v>
      </c>
      <c r="F62" s="118">
        <v>978.25840231218683</v>
      </c>
      <c r="G62" s="118">
        <v>1026.5816138215707</v>
      </c>
      <c r="H62" s="118">
        <v>1026.5816138215707</v>
      </c>
      <c r="I62" s="118">
        <v>1114.965369212031</v>
      </c>
    </row>
    <row r="63" spans="1:9" ht="28.5">
      <c r="A63" s="119" t="s">
        <v>116</v>
      </c>
      <c r="B63" s="117" t="s">
        <v>117</v>
      </c>
      <c r="C63" s="119" t="s">
        <v>110</v>
      </c>
      <c r="D63" s="118">
        <v>149720</v>
      </c>
      <c r="E63" s="118">
        <v>149720</v>
      </c>
      <c r="F63" s="118">
        <v>149720</v>
      </c>
      <c r="G63" s="118">
        <v>156906.5566327339</v>
      </c>
      <c r="H63" s="118">
        <v>156906.5566327339</v>
      </c>
      <c r="I63" s="118">
        <v>164130.71264380694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8"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  <mergeCell ref="H9:L9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L65"/>
  <sheetViews>
    <sheetView workbookViewId="0">
      <selection activeCell="D16" sqref="D16:F22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8.5703125" customWidth="1"/>
    <col min="5" max="5" width="15.28515625" customWidth="1"/>
    <col min="6" max="6" width="15.42578125" customWidth="1"/>
    <col min="7" max="7" width="15.28515625" customWidth="1"/>
    <col min="8" max="8" width="15.140625" customWidth="1"/>
    <col min="9" max="9" width="16" customWidth="1"/>
  </cols>
  <sheetData>
    <row r="1" spans="1:12">
      <c r="D1" s="128" t="s">
        <v>4</v>
      </c>
      <c r="E1" s="128"/>
      <c r="F1" s="128"/>
    </row>
    <row r="2" spans="1:12" ht="38.25" customHeight="1">
      <c r="D2" s="129" t="s">
        <v>192</v>
      </c>
      <c r="E2" s="129"/>
      <c r="F2" s="12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5" t="s">
        <v>92</v>
      </c>
      <c r="B4" s="125"/>
      <c r="C4" s="125"/>
      <c r="D4" s="125"/>
      <c r="E4" s="125"/>
      <c r="F4" s="125"/>
    </row>
    <row r="5" spans="1:12" ht="17.25" customHeight="1">
      <c r="A5" s="125" t="s">
        <v>152</v>
      </c>
      <c r="B5" s="125"/>
      <c r="C5" s="125"/>
      <c r="D5" s="125"/>
      <c r="E5" s="125"/>
      <c r="F5" s="125"/>
    </row>
    <row r="6" spans="1:12" ht="17.25" customHeight="1">
      <c r="A6" s="130" t="s">
        <v>5</v>
      </c>
      <c r="B6" s="130"/>
      <c r="C6" s="130"/>
      <c r="D6" s="130"/>
      <c r="E6" s="130"/>
      <c r="F6" s="130"/>
    </row>
    <row r="8" spans="1:12" ht="64.5" thickBot="1">
      <c r="A8" s="42" t="s">
        <v>0</v>
      </c>
      <c r="B8" s="42" t="s">
        <v>6</v>
      </c>
      <c r="C8" s="42" t="s">
        <v>7</v>
      </c>
      <c r="D8" s="42" t="s">
        <v>196</v>
      </c>
      <c r="E8" s="42" t="s">
        <v>197</v>
      </c>
      <c r="F8" s="42" t="s">
        <v>195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27"/>
      <c r="I9" s="127"/>
      <c r="J9" s="127"/>
      <c r="K9" s="127"/>
      <c r="L9" s="127"/>
    </row>
    <row r="10" spans="1:12" ht="63.75">
      <c r="A10" s="7" t="s">
        <v>11</v>
      </c>
      <c r="B10" s="8" t="s">
        <v>12</v>
      </c>
      <c r="C10" s="7" t="s">
        <v>10</v>
      </c>
      <c r="D10" s="9">
        <v>171.82816666666668</v>
      </c>
      <c r="E10" s="9">
        <v>168.4992</v>
      </c>
      <c r="F10" s="9">
        <v>168.07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849.8602340000001</v>
      </c>
      <c r="E11" s="9">
        <v>900</v>
      </c>
      <c r="F11" s="9">
        <v>749.4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779.68990099999996</v>
      </c>
      <c r="E12" s="9">
        <v>806.26350000000002</v>
      </c>
      <c r="F12" s="9">
        <v>678.95973999999978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787.03400000000011</v>
      </c>
      <c r="E13" s="9">
        <v>904.56899999999996</v>
      </c>
      <c r="F13" s="9">
        <v>598.02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783.81198000000006</v>
      </c>
      <c r="E14" s="9">
        <v>900.66200000000003</v>
      </c>
      <c r="F14" s="9">
        <v>595.80200000000002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 t="shared" ref="E15" si="0">SUM(E16:E18)</f>
        <v>1122.3165503764642</v>
      </c>
      <c r="F15" s="12">
        <f>SUM(F16:F18)</f>
        <v>1079.8453097874117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805.05305605193973</v>
      </c>
      <c r="F16" s="9">
        <v>748.81991717127846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317.26349432452446</v>
      </c>
      <c r="F17" s="9">
        <v>331.02539261613327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795.91667090999988</v>
      </c>
      <c r="E19" s="9">
        <v>803.93009869924765</v>
      </c>
      <c r="F19" s="9">
        <v>747.74926216247377</v>
      </c>
    </row>
    <row r="20" spans="1:6" ht="25.5">
      <c r="A20" s="7"/>
      <c r="B20" s="8" t="s">
        <v>34</v>
      </c>
      <c r="C20" s="14" t="s">
        <v>35</v>
      </c>
      <c r="D20" s="16">
        <v>211.44680099273114</v>
      </c>
      <c r="E20" s="16">
        <v>208.40000000000003</v>
      </c>
      <c r="F20" s="16">
        <v>208.4</v>
      </c>
    </row>
    <row r="21" spans="1:6">
      <c r="A21" s="7" t="s">
        <v>36</v>
      </c>
      <c r="B21" s="8" t="s">
        <v>37</v>
      </c>
      <c r="C21" s="7" t="s">
        <v>25</v>
      </c>
      <c r="D21" s="9">
        <v>325.0523067100001</v>
      </c>
      <c r="E21" s="9">
        <v>683.521390575743</v>
      </c>
      <c r="F21" s="9">
        <v>242.16592264649213</v>
      </c>
    </row>
    <row r="22" spans="1:6" ht="25.5">
      <c r="A22" s="7"/>
      <c r="B22" s="8" t="s">
        <v>38</v>
      </c>
      <c r="C22" s="14" t="s">
        <v>39</v>
      </c>
      <c r="D22" s="16">
        <v>160.0031095552865</v>
      </c>
      <c r="E22" s="16">
        <v>158.80000000000001</v>
      </c>
      <c r="F22" s="16">
        <v>158.80000000000001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105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1">SUM(E30:E32)</f>
        <v>1122.3165503764642</v>
      </c>
      <c r="F29" s="12">
        <f>SUM(F30:F32)</f>
        <v>1079.8453097874117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805.05305605193973</v>
      </c>
      <c r="F30" s="9">
        <f>F16</f>
        <v>748.81991717127846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317.26349432452446</v>
      </c>
      <c r="F31" s="9">
        <f>F17</f>
        <v>331.02539261613327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7.5" customHeight="1">
      <c r="A46" s="25" t="s">
        <v>82</v>
      </c>
      <c r="B46" s="75" t="s">
        <v>83</v>
      </c>
      <c r="C46" s="76"/>
      <c r="D46" s="132" t="s">
        <v>201</v>
      </c>
      <c r="E46" s="132"/>
      <c r="F46" s="132"/>
    </row>
    <row r="47" spans="1:6" ht="13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3" t="s">
        <v>118</v>
      </c>
      <c r="F52" s="133"/>
      <c r="G52" s="133"/>
      <c r="H52" s="133"/>
      <c r="I52" s="133"/>
    </row>
    <row r="53" spans="1:9" ht="30.75" customHeight="1">
      <c r="A53" s="64"/>
      <c r="B53" s="64"/>
      <c r="C53" s="64"/>
      <c r="D53" s="64"/>
      <c r="E53" s="133" t="s">
        <v>192</v>
      </c>
      <c r="F53" s="133"/>
      <c r="G53" s="133"/>
      <c r="H53" s="133"/>
      <c r="I53" s="133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34" t="s">
        <v>106</v>
      </c>
      <c r="B56" s="134"/>
      <c r="C56" s="134"/>
      <c r="D56" s="134"/>
      <c r="E56" s="134"/>
      <c r="F56" s="134"/>
      <c r="G56" s="134"/>
      <c r="H56" s="134"/>
      <c r="I56" s="134"/>
    </row>
    <row r="57" spans="1:9" ht="15.75" customHeight="1">
      <c r="A57" s="125" t="s">
        <v>153</v>
      </c>
      <c r="B57" s="125"/>
      <c r="C57" s="125"/>
      <c r="D57" s="125"/>
      <c r="E57" s="125"/>
      <c r="F57" s="125"/>
      <c r="G57" s="125"/>
      <c r="H57" s="125"/>
      <c r="I57" s="12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2" customHeight="1">
      <c r="A59" s="135" t="s">
        <v>107</v>
      </c>
      <c r="B59" s="135" t="s">
        <v>6</v>
      </c>
      <c r="C59" s="135" t="s">
        <v>200</v>
      </c>
      <c r="D59" s="135" t="s">
        <v>193</v>
      </c>
      <c r="E59" s="135"/>
      <c r="F59" s="135" t="s">
        <v>194</v>
      </c>
      <c r="G59" s="135"/>
      <c r="H59" s="135" t="s">
        <v>195</v>
      </c>
      <c r="I59" s="135"/>
    </row>
    <row r="60" spans="1:9">
      <c r="A60" s="135"/>
      <c r="B60" s="135"/>
      <c r="C60" s="135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9" t="s">
        <v>112</v>
      </c>
      <c r="B62" s="117" t="s">
        <v>113</v>
      </c>
      <c r="C62" s="119" t="s">
        <v>114</v>
      </c>
      <c r="D62" s="118">
        <v>922.8630259370093</v>
      </c>
      <c r="E62" s="118">
        <v>950.40551066384035</v>
      </c>
      <c r="F62" s="118">
        <v>950.40551066384035</v>
      </c>
      <c r="G62" s="118">
        <v>998.49869931100648</v>
      </c>
      <c r="H62" s="118">
        <v>998.49869931100648</v>
      </c>
      <c r="I62" s="118">
        <v>1102.8929597081537</v>
      </c>
    </row>
    <row r="63" spans="1:9" ht="28.5">
      <c r="A63" s="119"/>
      <c r="B63" s="117" t="s">
        <v>115</v>
      </c>
      <c r="C63" s="119" t="s">
        <v>114</v>
      </c>
      <c r="D63" s="118">
        <v>921.65326393700934</v>
      </c>
      <c r="E63" s="118">
        <v>949.15144838190395</v>
      </c>
      <c r="F63" s="118">
        <v>949.15144838190395</v>
      </c>
      <c r="G63" s="118">
        <v>997.10590731100649</v>
      </c>
      <c r="H63" s="118">
        <v>997.10590731100649</v>
      </c>
      <c r="I63" s="118">
        <v>1101.3160547081536</v>
      </c>
    </row>
    <row r="64" spans="1:9" ht="28.5">
      <c r="A64" s="119" t="s">
        <v>116</v>
      </c>
      <c r="B64" s="117" t="s">
        <v>117</v>
      </c>
      <c r="C64" s="119" t="s">
        <v>110</v>
      </c>
      <c r="D64" s="118" t="s">
        <v>1</v>
      </c>
      <c r="E64" s="118">
        <v>149720</v>
      </c>
      <c r="F64" s="118">
        <v>149720</v>
      </c>
      <c r="G64" s="118">
        <v>156906.55954011864</v>
      </c>
      <c r="H64" s="118">
        <v>156906.55954011864</v>
      </c>
      <c r="I64" s="118">
        <v>164130.71568202399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8">
    <mergeCell ref="H9:L9"/>
    <mergeCell ref="B49:F49"/>
    <mergeCell ref="D1:F1"/>
    <mergeCell ref="D2:F2"/>
    <mergeCell ref="A4:F4"/>
    <mergeCell ref="A5:F5"/>
    <mergeCell ref="A6:F6"/>
    <mergeCell ref="D46:F4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36</vt:i4>
      </vt:variant>
    </vt:vector>
  </HeadingPairs>
  <TitlesOfParts>
    <vt:vector size="68" baseType="lpstr">
      <vt:lpstr>Раздел 1</vt:lpstr>
      <vt:lpstr> ЦТЭЦ (ГТУ-1) ДПМ</vt:lpstr>
      <vt:lpstr>ЦТЭЦ (ГТУ-2) ДПМ</vt:lpstr>
      <vt:lpstr>ТЭЦ-5 Бл-1</vt:lpstr>
      <vt:lpstr>ТЭЦ-5 ПГУ-450</vt:lpstr>
      <vt:lpstr>ТЭЦ-7 ТГ-3</vt:lpstr>
      <vt:lpstr>ТЭЦ-7 ТГ-4,5</vt:lpstr>
      <vt:lpstr>ТЭЦ-14 БЛ-1</vt:lpstr>
      <vt:lpstr>ТЭЦ-14 БЛ-2</vt:lpstr>
      <vt:lpstr>ТЭЦ-15 без ДПМ</vt:lpstr>
      <vt:lpstr>ТЭЦ-15 Г-7 (МОД)</vt:lpstr>
      <vt:lpstr>ТЭЦ-17</vt:lpstr>
      <vt:lpstr>ТЭЦ-21</vt:lpstr>
      <vt:lpstr>ТЭЦ-22 без ДПМ</vt:lpstr>
      <vt:lpstr>ТЭЦ-22 БЛ-4 </vt:lpstr>
      <vt:lpstr>ГЭС-6</vt:lpstr>
      <vt:lpstr>ГЭС-13</vt:lpstr>
      <vt:lpstr> ГЭС-10 ГГ-1</vt:lpstr>
      <vt:lpstr>ГЭС-10  ГГ-2</vt:lpstr>
      <vt:lpstr>ГЭС-10  ГГ-3</vt:lpstr>
      <vt:lpstr>ГЭС-10  ГГ-4</vt:lpstr>
      <vt:lpstr>ГЭС-11 ГГ-1</vt:lpstr>
      <vt:lpstr>ГЭС-11 ГГ-2</vt:lpstr>
      <vt:lpstr>ГЭС-11 ГГ-3</vt:lpstr>
      <vt:lpstr>ГЭС-11 ГГ-4</vt:lpstr>
      <vt:lpstr>Каскад-2</vt:lpstr>
      <vt:lpstr>Каскады Кольских ГЭС</vt:lpstr>
      <vt:lpstr>Апатитская ТЭЦ</vt:lpstr>
      <vt:lpstr>Петрозаводская ТЭЦ</vt:lpstr>
      <vt:lpstr>Каскад Выгских ГЭС</vt:lpstr>
      <vt:lpstr>Каскад Кемских ГЭС</vt:lpstr>
      <vt:lpstr>Каскад Сунских ГЭС</vt:lpstr>
      <vt:lpstr>' ГЭС-10 ГГ-1'!Заголовки_для_печати</vt:lpstr>
      <vt:lpstr>' ЦТЭЦ (ГТУ-1) ДПМ'!Заголовки_для_печати</vt:lpstr>
      <vt:lpstr>'Апатитская ТЭЦ'!Заголовки_для_печати</vt:lpstr>
      <vt:lpstr>'ГЭС-10  ГГ-2'!Заголовки_для_печати</vt:lpstr>
      <vt:lpstr>'ГЭС-10  ГГ-3'!Заголовки_для_печати</vt:lpstr>
      <vt:lpstr>'ГЭС-10  ГГ-4'!Заголовки_для_печати</vt:lpstr>
      <vt:lpstr>'ГЭС-11 ГГ-1'!Заголовки_для_печати</vt:lpstr>
      <vt:lpstr>'ГЭС-11 ГГ-2'!Заголовки_для_печати</vt:lpstr>
      <vt:lpstr>'ГЭС-11 ГГ-3'!Заголовки_для_печати</vt:lpstr>
      <vt:lpstr>'ГЭС-11 ГГ-4'!Заголовки_для_печати</vt:lpstr>
      <vt:lpstr>'ГЭС-13'!Заголовки_для_печати</vt:lpstr>
      <vt:lpstr>'ГЭС-6'!Заголовки_для_печати</vt:lpstr>
      <vt:lpstr>'Каскад Выгских ГЭС'!Заголовки_для_печати</vt:lpstr>
      <vt:lpstr>'Каскад Кемских ГЭС'!Заголовки_для_печати</vt:lpstr>
      <vt:lpstr>'Каскад Сунских ГЭС'!Заголовки_для_печати</vt:lpstr>
      <vt:lpstr>'Каскад-2'!Заголовки_для_печати</vt:lpstr>
      <vt:lpstr>'Каскады Кольских ГЭС'!Заголовки_для_печати</vt:lpstr>
      <vt:lpstr>'Петрозаводская ТЭЦ'!Заголовки_для_печати</vt:lpstr>
      <vt:lpstr>'ТЭЦ-14 БЛ-1'!Заголовки_для_печати</vt:lpstr>
      <vt:lpstr>'ТЭЦ-14 БЛ-2'!Заголовки_для_печати</vt:lpstr>
      <vt:lpstr>'ТЭЦ-15 без ДПМ'!Заголовки_для_печати</vt:lpstr>
      <vt:lpstr>'ТЭЦ-15 Г-7 (МОД)'!Заголовки_для_печати</vt:lpstr>
      <vt:lpstr>'ТЭЦ-17'!Заголовки_для_печати</vt:lpstr>
      <vt:lpstr>'ТЭЦ-21'!Заголовки_для_печати</vt:lpstr>
      <vt:lpstr>'ТЭЦ-22 без ДПМ'!Заголовки_для_печати</vt:lpstr>
      <vt:lpstr>'ТЭЦ-22 БЛ-4 '!Заголовки_для_печати</vt:lpstr>
      <vt:lpstr>'ТЭЦ-5 Бл-1'!Заголовки_для_печати</vt:lpstr>
      <vt:lpstr>'ТЭЦ-5 ПГУ-450'!Заголовки_для_печати</vt:lpstr>
      <vt:lpstr>'ТЭЦ-7 ТГ-3'!Заголовки_для_печати</vt:lpstr>
      <vt:lpstr>'ТЭЦ-7 ТГ-4,5'!Заголовки_для_печати</vt:lpstr>
      <vt:lpstr>'ЦТЭЦ (ГТУ-2) ДПМ'!Заголовки_для_печати</vt:lpstr>
      <vt:lpstr>'Апатитская ТЭЦ'!Область_печати</vt:lpstr>
      <vt:lpstr>'Каскады Кольских ГЭС'!Область_печати</vt:lpstr>
      <vt:lpstr>'ТЭЦ-5 Бл-1'!Область_печати</vt:lpstr>
      <vt:lpstr>'ТЭЦ-7 ТГ-3'!Область_печати</vt:lpstr>
      <vt:lpstr>'ТЭЦ-7 ТГ-4,5'!Область_печати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2022-05-12T12:10:31Z</cp:lastPrinted>
  <dcterms:created xsi:type="dcterms:W3CDTF">2013-04-30T07:59:12Z</dcterms:created>
  <dcterms:modified xsi:type="dcterms:W3CDTF">2022-05-20T11:12:40Z</dcterms:modified>
</cp:coreProperties>
</file>